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21840" windowHeight="11715"/>
  </bookViews>
  <sheets>
    <sheet name="Тит.лист" sheetId="6" r:id="rId1"/>
    <sheet name="Часть 1 Фин.обеспеч." sheetId="2" r:id="rId2"/>
    <sheet name="Часть 2 Показат. объема" sheetId="3" r:id="rId3"/>
    <sheet name="Часть 3 Эффективность" sheetId="4" r:id="rId4"/>
    <sheet name="Часть 4 Показатели качества" sheetId="5" r:id="rId5"/>
  </sheets>
  <definedNames>
    <definedName name="_xlnm._FilterDatabase" localSheetId="2" hidden="1">'Часть 2 Показат. объема'!$A$5:$L$18</definedName>
    <definedName name="_xlnm.Print_Area" localSheetId="2">'Часть 2 Показат. объема'!$A$1:$L$18</definedName>
  </definedNames>
  <calcPr calcId="124519"/>
</workbook>
</file>

<file path=xl/calcChain.xml><?xml version="1.0" encoding="utf-8"?>
<calcChain xmlns="http://schemas.openxmlformats.org/spreadsheetml/2006/main">
  <c r="J15" i="3"/>
  <c r="H15"/>
  <c r="F8" i="2"/>
  <c r="H16" i="3" l="1"/>
  <c r="F9" i="2" l="1"/>
  <c r="G17" i="3" l="1"/>
  <c r="F17"/>
  <c r="H9" l="1"/>
  <c r="H10"/>
  <c r="H11"/>
  <c r="H12"/>
  <c r="H13"/>
  <c r="H14"/>
  <c r="H8"/>
  <c r="H7"/>
  <c r="I17"/>
  <c r="E10" i="2"/>
  <c r="D10"/>
  <c r="B10"/>
  <c r="K7" i="3" l="1"/>
  <c r="J16"/>
  <c r="F10" i="2"/>
  <c r="B7" i="4" s="1"/>
  <c r="J9" i="3"/>
  <c r="J11"/>
  <c r="J14"/>
  <c r="J8"/>
  <c r="J13"/>
  <c r="J7"/>
  <c r="J10"/>
  <c r="J12"/>
  <c r="A7" i="4" l="1"/>
  <c r="C7" s="1"/>
  <c r="J17" i="3"/>
</calcChain>
</file>

<file path=xl/sharedStrings.xml><?xml version="1.0" encoding="utf-8"?>
<sst xmlns="http://schemas.openxmlformats.org/spreadsheetml/2006/main" count="143" uniqueCount="100">
  <si>
    <t>Приложение 5</t>
  </si>
  <si>
    <t>к Порядку формирования</t>
  </si>
  <si>
    <t>и финансового обеспечения выполнения</t>
  </si>
  <si>
    <t>государственного задания на оказание</t>
  </si>
  <si>
    <t>государственных услуг (выполнение работ)</t>
  </si>
  <si>
    <t>государственными учреждениями</t>
  </si>
  <si>
    <t>здравоохранения Тверской области</t>
  </si>
  <si>
    <t>УТВЕРЖДАЮ</t>
  </si>
  <si>
    <t>Отчет о выполнении государственного задания</t>
  </si>
  <si>
    <t>наименование должности руководителя</t>
  </si>
  <si>
    <t>государственного учреждения</t>
  </si>
  <si>
    <t>Тверской области</t>
  </si>
  <si>
    <t>Часть I. Финансовое обеспечение выполнения</t>
  </si>
  <si>
    <t>государственного задания</t>
  </si>
  <si>
    <t>N п/п</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</si>
  <si>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</si>
  <si>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</si>
  <si>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</si>
  <si>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Характеристика причин отклонения индекса освоения финансовых средств от 1</t>
  </si>
  <si>
    <t>Наименование государственной услуги (работы)</t>
  </si>
  <si>
    <t>Часть II. Достижение показателей объема государственных</t>
  </si>
  <si>
    <t>услуг, выполнения работ</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</si>
  <si>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</si>
  <si>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</si>
  <si>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</si>
  <si>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</si>
  <si>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</si>
  <si>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</si>
  <si>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Вес показателя в общем объеме государственных услуг (работ) в рамках государственного задания</t>
  </si>
  <si>
    <t>Итоговое выполнение государственного задания с учетом веса показателя объема государственных услуг, выполнения работ</t>
  </si>
  <si>
    <t>Характеристика причин отклонения показателя объема государственных услуг, выполнения работ от запланированного значения</t>
  </si>
  <si>
    <t>Объем оказания государственной услуги 1</t>
  </si>
  <si>
    <t>Объем оказания государственной услуги 2</t>
  </si>
  <si>
    <t>Объем оказания государственной услуги n</t>
  </si>
  <si>
    <t>Индекс достижения показателей объема государственной услуги, выполнения работы 8 = 7/6</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</si>
  <si>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</si>
  <si>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Часть III. Оценка финансово-экономической эффективности</t>
  </si>
  <si>
    <t>реализации государственного задания</t>
  </si>
  <si>
    <t>Индекс достижения показателей объема государственных услуг, выполнения работ в отчетном периоде</t>
  </si>
  <si>
    <t>Индекс освоения объема субсидии на финансовое обеспечение выполнения государственного задания в отчетном периоде</t>
  </si>
  <si>
    <t>Критерий финансово-экономической эффективности реализации государственного задания в отчетном периоде,                        гр. 3 = гр. 1 / гр. 2</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</si>
  <si>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</si>
  <si>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</si>
  <si>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</si>
  <si>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</si>
  <si>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</si>
  <si>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</si>
  <si>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</si>
  <si>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Характеристика причин отклонения показателя качества государственной услуги (работы) от нормативного значения</t>
  </si>
  <si>
    <t>Уникальный номер реестровой записи ведомственного перечня государственных услуг (работ) государственной услуги и N 1</t>
  </si>
  <si>
    <t>Показатель качества N 1</t>
  </si>
  <si>
    <t>...</t>
  </si>
  <si>
    <t>1.n</t>
  </si>
  <si>
    <t>Показатель качества N n</t>
  </si>
  <si>
    <t>h</t>
  </si>
  <si>
    <t>Уникальный номер реестровой записи ведомственного перечня государственных услуг (работ) государственной услуги N h</t>
  </si>
  <si>
    <t>h.1</t>
  </si>
  <si>
    <t>h.n</t>
  </si>
  <si>
    <r>
      <t>h</t>
    </r>
    <r>
      <rPr>
        <sz val="12"/>
        <color indexed="8"/>
        <rFont val="Times New Roman"/>
        <family val="1"/>
        <charset val="204"/>
      </rPr>
      <t xml:space="preserve"> + </t>
    </r>
    <r>
      <rPr>
        <sz val="12"/>
        <color indexed="12"/>
        <rFont val="Times New Roman"/>
        <family val="1"/>
        <charset val="204"/>
      </rPr>
      <t>1</t>
    </r>
  </si>
  <si>
    <t>Уникальный номер реестровой записи ведомственного перечня государственных услуг (работ) работы N 1</t>
  </si>
  <si>
    <r>
      <t>h</t>
    </r>
    <r>
      <rPr>
        <sz val="12"/>
        <color indexed="8"/>
        <rFont val="Times New Roman"/>
        <family val="1"/>
        <charset val="204"/>
      </rPr>
      <t xml:space="preserve"> + </t>
    </r>
    <r>
      <rPr>
        <sz val="12"/>
        <color indexed="12"/>
        <rFont val="Times New Roman"/>
        <family val="1"/>
        <charset val="204"/>
      </rPr>
      <t>1.1</t>
    </r>
  </si>
  <si>
    <r>
      <t>h</t>
    </r>
    <r>
      <rPr>
        <sz val="12"/>
        <color indexed="8"/>
        <rFont val="Times New Roman"/>
        <family val="1"/>
        <charset val="204"/>
      </rPr>
      <t xml:space="preserve"> + </t>
    </r>
    <r>
      <rPr>
        <sz val="12"/>
        <color indexed="12"/>
        <rFont val="Times New Roman"/>
        <family val="1"/>
        <charset val="204"/>
      </rPr>
      <t>1.n</t>
    </r>
  </si>
  <si>
    <t>s</t>
  </si>
  <si>
    <t>Уникальный номер реестровой записи ведомственного перечня государственных услуг (работ) работы N s</t>
  </si>
  <si>
    <t>s.1</t>
  </si>
  <si>
    <t>s.n</t>
  </si>
  <si>
    <t>w</t>
  </si>
  <si>
    <t>Государственное задание</t>
  </si>
  <si>
    <t>x</t>
  </si>
  <si>
    <t>Индекс достижения планового значения показателей качества государственной услуги (работы) в отчетном периоде, гр. 8 = гр. 6 / гр. 5</t>
  </si>
  <si>
    <t>1.1</t>
  </si>
  <si>
    <t>ГБУЗ "Сандовская ЦРБ"</t>
  </si>
  <si>
    <t>наркология</t>
  </si>
  <si>
    <t>посещения</t>
  </si>
  <si>
    <t>обращения</t>
  </si>
  <si>
    <t>психиатрия</t>
  </si>
  <si>
    <t>фтизиатрия</t>
  </si>
  <si>
    <t>венерология</t>
  </si>
  <si>
    <t>паллиативная помощь</t>
  </si>
  <si>
    <t>к/дни</t>
  </si>
  <si>
    <t>итого</t>
  </si>
  <si>
    <r>
      <t xml:space="preserve">Индекс освоения финансовых средств, (гр. 6 = </t>
    </r>
    <r>
      <rPr>
        <sz val="9"/>
        <color indexed="12"/>
        <rFont val="Times New Roman"/>
        <family val="1"/>
        <charset val="204"/>
      </rPr>
      <t>гр. 5</t>
    </r>
    <r>
      <rPr>
        <sz val="9"/>
        <color indexed="8"/>
        <rFont val="Times New Roman"/>
        <family val="1"/>
        <charset val="204"/>
      </rPr>
      <t xml:space="preserve"> /( </t>
    </r>
    <r>
      <rPr>
        <sz val="9"/>
        <color indexed="12"/>
        <rFont val="Times New Roman"/>
        <family val="1"/>
        <charset val="204"/>
      </rPr>
      <t>гр. 2</t>
    </r>
    <r>
      <rPr>
        <sz val="9"/>
        <color indexed="8"/>
        <rFont val="Times New Roman"/>
        <family val="1"/>
        <charset val="204"/>
      </rPr>
      <t xml:space="preserve"> + </t>
    </r>
    <r>
      <rPr>
        <sz val="9"/>
        <color indexed="12"/>
        <rFont val="Times New Roman"/>
        <family val="1"/>
        <charset val="204"/>
      </rPr>
      <t>гр. 3</t>
    </r>
    <r>
      <rPr>
        <sz val="9"/>
        <color indexed="8"/>
        <rFont val="Times New Roman"/>
        <family val="1"/>
        <charset val="204"/>
      </rPr>
      <t xml:space="preserve"> + </t>
    </r>
    <r>
      <rPr>
        <sz val="9"/>
        <color indexed="12"/>
        <rFont val="Times New Roman"/>
        <family val="1"/>
        <charset val="204"/>
      </rPr>
      <t>гр. 4</t>
    </r>
    <r>
      <rPr>
        <sz val="9"/>
        <color indexed="8"/>
        <rFont val="Times New Roman"/>
        <family val="1"/>
        <charset val="204"/>
      </rPr>
      <t>))</t>
    </r>
  </si>
  <si>
    <t>медосвидетельствование на алкоголь</t>
  </si>
  <si>
    <t>Паллиативная медицинская помощь</t>
  </si>
  <si>
    <t>Амбулаторн-поликлиническая помощь</t>
  </si>
  <si>
    <t>СОГЛАСОВАНО</t>
  </si>
  <si>
    <t>Заместитель Министра здравоохранения Тверской области</t>
  </si>
  <si>
    <t>наименование должности руководителя исполнительного органа</t>
  </si>
  <si>
    <t>государственной власти Тверской области, осуществляющего</t>
  </si>
  <si>
    <t>функции и полномочия учредителя государственного учреждения</t>
  </si>
  <si>
    <t xml:space="preserve">подпись </t>
  </si>
  <si>
    <t>расшифровка подписи</t>
  </si>
  <si>
    <t>С.И. Корнеев</t>
  </si>
  <si>
    <t>Главный  врач ГБУЗ "Сандовская ЦРБ"</t>
  </si>
  <si>
    <t>А.Б.Давыдов</t>
  </si>
  <si>
    <t>"____" _____________ 2022 г.</t>
  </si>
  <si>
    <t>"      "                                    2022 г.</t>
  </si>
  <si>
    <r>
      <t xml:space="preserve">Разрешенный к использованию остаток субсидии на выполнение государственного задания за отчетный финансовый год, руб. </t>
    </r>
    <r>
      <rPr>
        <i/>
        <sz val="9"/>
        <color indexed="10"/>
        <rFont val="Times New Roman"/>
        <family val="1"/>
        <charset val="204"/>
      </rPr>
      <t>(остаток средств 2021года)</t>
    </r>
  </si>
  <si>
    <t>за отчетный период с 01.01.2022 г.  по 30.09.2022 г.</t>
  </si>
  <si>
    <t>(за 9 месяцев 2022 года)</t>
  </si>
</sst>
</file>

<file path=xl/styles.xml><?xml version="1.0" encoding="utf-8"?>
<styleSheet xmlns="http://schemas.openxmlformats.org/spreadsheetml/2006/main">
  <numFmts count="1">
    <numFmt numFmtId="164" formatCode="_-* #,##0.00\ _₽_-;\-* #,##0.00\ _₽_-;_-* &quot;-&quot;??\ _₽_-;_-@_-"/>
  </numFmts>
  <fonts count="21">
    <font>
      <sz val="11"/>
      <color theme="1"/>
      <name val="Calibri"/>
      <family val="2"/>
      <charset val="204"/>
      <scheme val="minor"/>
    </font>
    <font>
      <sz val="12"/>
      <color indexed="8"/>
      <name val="Times New Roman"/>
      <family val="1"/>
      <charset val="204"/>
    </font>
    <font>
      <sz val="12"/>
      <color indexed="12"/>
      <name val="Times New Roman"/>
      <family val="1"/>
      <charset val="204"/>
    </font>
    <font>
      <sz val="10"/>
      <color indexed="8"/>
      <name val="Times New Roman"/>
      <family val="1"/>
      <charset val="204"/>
    </font>
    <font>
      <sz val="10"/>
      <color theme="1"/>
      <name val="Calibri"/>
      <family val="2"/>
      <charset val="204"/>
      <scheme val="minor"/>
    </font>
    <font>
      <sz val="9"/>
      <color indexed="8"/>
      <name val="Times New Roman"/>
      <family val="1"/>
      <charset val="204"/>
    </font>
    <font>
      <sz val="9"/>
      <color theme="1"/>
      <name val="Calibri"/>
      <family val="2"/>
      <charset val="204"/>
      <scheme val="minor"/>
    </font>
    <font>
      <i/>
      <sz val="9"/>
      <color indexed="10"/>
      <name val="Times New Roman"/>
      <family val="1"/>
      <charset val="204"/>
    </font>
    <font>
      <sz val="9"/>
      <color indexed="12"/>
      <name val="Times New Roman"/>
      <family val="1"/>
      <charset val="204"/>
    </font>
    <font>
      <sz val="11"/>
      <color theme="1"/>
      <name val="Calibri"/>
      <family val="2"/>
      <charset val="204"/>
      <scheme val="minor"/>
    </font>
    <font>
      <sz val="8"/>
      <color indexed="8"/>
      <name val="Times New Roman"/>
      <family val="1"/>
      <charset val="204"/>
    </font>
    <font>
      <sz val="8"/>
      <color indexed="8"/>
      <name val="Calibri"/>
      <family val="2"/>
      <charset val="204"/>
      <scheme val="minor"/>
    </font>
    <font>
      <sz val="8"/>
      <color theme="1"/>
      <name val="Times New Roman"/>
      <family val="1"/>
      <charset val="204"/>
    </font>
    <font>
      <sz val="11"/>
      <color theme="1"/>
      <name val="Times New Roman"/>
      <family val="1"/>
      <charset val="204"/>
    </font>
    <font>
      <b/>
      <sz val="12"/>
      <color theme="1"/>
      <name val="Times New Roman"/>
      <family val="1"/>
      <charset val="204"/>
    </font>
    <font>
      <sz val="10"/>
      <color theme="1"/>
      <name val="Times New Roman"/>
      <family val="1"/>
      <charset val="204"/>
    </font>
    <font>
      <u/>
      <sz val="10"/>
      <color theme="1"/>
      <name val="Times New Roman"/>
      <family val="1"/>
      <charset val="204"/>
    </font>
    <font>
      <b/>
      <sz val="10"/>
      <color theme="1"/>
      <name val="Times New Roman"/>
      <family val="1"/>
      <charset val="204"/>
    </font>
    <font>
      <b/>
      <sz val="14"/>
      <color theme="1"/>
      <name val="Times New Roman"/>
      <family val="1"/>
      <charset val="204"/>
    </font>
    <font>
      <sz val="8"/>
      <color theme="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s>
  <cellStyleXfs count="2">
    <xf numFmtId="0" fontId="0" fillId="0" borderId="0"/>
    <xf numFmtId="164" fontId="9" fillId="0" borderId="0" applyFont="0" applyFill="0" applyBorder="0" applyAlignment="0" applyProtection="0"/>
  </cellStyleXfs>
  <cellXfs count="81">
    <xf numFmtId="0" fontId="0" fillId="0" borderId="0" xfId="0"/>
    <xf numFmtId="0" fontId="1" fillId="0" borderId="0" xfId="0" applyFont="1" applyAlignment="1">
      <alignment horizontal="justify"/>
    </xf>
    <xf numFmtId="0" fontId="1" fillId="0" borderId="1" xfId="0" applyFont="1" applyBorder="1" applyAlignment="1">
      <alignment horizontal="center" vertical="top" wrapText="1"/>
    </xf>
    <xf numFmtId="0" fontId="1" fillId="0" borderId="4" xfId="0" applyFont="1" applyBorder="1" applyAlignment="1">
      <alignment horizontal="center" vertical="top" wrapText="1"/>
    </xf>
    <xf numFmtId="0" fontId="1" fillId="0" borderId="4" xfId="0" applyFont="1" applyBorder="1" applyAlignment="1">
      <alignment vertical="top" wrapText="1"/>
    </xf>
    <xf numFmtId="49" fontId="1" fillId="0" borderId="0" xfId="0" applyNumberFormat="1" applyFont="1" applyAlignment="1">
      <alignment horizontal="justify"/>
    </xf>
    <xf numFmtId="49" fontId="1" fillId="0" borderId="1" xfId="0" applyNumberFormat="1" applyFont="1" applyBorder="1" applyAlignment="1">
      <alignment horizontal="center" vertical="top" wrapText="1"/>
    </xf>
    <xf numFmtId="49" fontId="1"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49" fontId="0" fillId="0" borderId="0" xfId="0" applyNumberFormat="1"/>
    <xf numFmtId="0" fontId="3" fillId="0" borderId="0" xfId="0" applyFont="1" applyAlignment="1">
      <alignment horizontal="justify"/>
    </xf>
    <xf numFmtId="0" fontId="4" fillId="0" borderId="0" xfId="0" applyFont="1"/>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5" fillId="0" borderId="0" xfId="0" applyFont="1" applyAlignment="1">
      <alignment horizontal="justify"/>
    </xf>
    <xf numFmtId="0" fontId="6" fillId="0" borderId="0" xfId="0" applyFont="1"/>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3" xfId="0" applyFont="1" applyBorder="1" applyAlignment="1">
      <alignment vertical="top" wrapText="1"/>
    </xf>
    <xf numFmtId="0" fontId="5" fillId="0" borderId="3" xfId="0" applyFont="1" applyBorder="1" applyAlignment="1">
      <alignment horizontal="left" vertical="top" wrapText="1"/>
    </xf>
    <xf numFmtId="4" fontId="5" fillId="0" borderId="4" xfId="0" applyNumberFormat="1" applyFont="1" applyFill="1" applyBorder="1" applyAlignment="1">
      <alignment horizontal="center" vertical="center" wrapText="1"/>
    </xf>
    <xf numFmtId="4" fontId="5" fillId="0" borderId="4" xfId="0" applyNumberFormat="1" applyFont="1" applyFill="1" applyBorder="1" applyAlignment="1">
      <alignment horizontal="center" wrapText="1"/>
    </xf>
    <xf numFmtId="0" fontId="0" fillId="0" borderId="0" xfId="0" applyFill="1"/>
    <xf numFmtId="0" fontId="5" fillId="0" borderId="0" xfId="0" applyFont="1" applyFill="1" applyAlignment="1">
      <alignment horizontal="center" vertical="center"/>
    </xf>
    <xf numFmtId="0" fontId="6" fillId="0" borderId="0" xfId="0" applyFont="1" applyFill="1" applyAlignment="1">
      <alignment horizontal="center" vertical="center"/>
    </xf>
    <xf numFmtId="0" fontId="5" fillId="0" borderId="1" xfId="0" applyFont="1" applyFill="1" applyBorder="1" applyAlignment="1">
      <alignment horizontal="center" vertical="top"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12" fontId="11" fillId="0" borderId="4" xfId="1" applyNumberFormat="1" applyFont="1" applyFill="1" applyBorder="1" applyAlignment="1">
      <alignment horizontal="center" vertical="center" wrapText="1"/>
    </xf>
    <xf numFmtId="12" fontId="10" fillId="0"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0" xfId="0" applyFill="1" applyAlignment="1">
      <alignment horizontal="center" vertical="center"/>
    </xf>
    <xf numFmtId="4" fontId="1" fillId="0" borderId="3" xfId="0" applyNumberFormat="1" applyFont="1" applyFill="1" applyBorder="1" applyAlignment="1">
      <alignment horizontal="center" vertical="center" wrapText="1"/>
    </xf>
    <xf numFmtId="4" fontId="1" fillId="0" borderId="4" xfId="0" applyNumberFormat="1" applyFont="1" applyFill="1" applyBorder="1" applyAlignment="1">
      <alignment horizontal="center" vertical="center" wrapText="1"/>
    </xf>
    <xf numFmtId="0" fontId="12" fillId="0" borderId="0" xfId="0" applyFont="1" applyAlignment="1">
      <alignment horizontal="right"/>
    </xf>
    <xf numFmtId="0" fontId="13" fillId="0" borderId="0" xfId="0" applyFont="1"/>
    <xf numFmtId="0" fontId="14" fillId="0" borderId="0" xfId="0" applyFont="1" applyAlignment="1"/>
    <xf numFmtId="0" fontId="15" fillId="0" borderId="0" xfId="0" applyFont="1" applyAlignment="1">
      <alignment horizontal="justify"/>
    </xf>
    <xf numFmtId="0" fontId="13" fillId="0" borderId="0" xfId="0" applyFont="1" applyAlignment="1">
      <alignment horizontal="center"/>
    </xf>
    <xf numFmtId="0" fontId="13" fillId="0" borderId="0" xfId="0" applyFont="1" applyBorder="1" applyAlignment="1"/>
    <xf numFmtId="0" fontId="12" fillId="0" borderId="0" xfId="0" applyFont="1"/>
    <xf numFmtId="0" fontId="12" fillId="0" borderId="0" xfId="0" applyFont="1" applyBorder="1" applyAlignment="1">
      <alignment vertical="center" wrapText="1"/>
    </xf>
    <xf numFmtId="0" fontId="12" fillId="0" borderId="0" xfId="0" applyFont="1" applyAlignment="1">
      <alignment horizontal="center"/>
    </xf>
    <xf numFmtId="0" fontId="12" fillId="0" borderId="0" xfId="0" applyFont="1" applyAlignment="1"/>
    <xf numFmtId="0" fontId="15" fillId="0" borderId="0" xfId="0" applyFont="1" applyBorder="1" applyAlignment="1"/>
    <xf numFmtId="0" fontId="12" fillId="0" borderId="0" xfId="0" applyFont="1" applyAlignment="1">
      <alignment horizontal="center" vertical="top"/>
    </xf>
    <xf numFmtId="0" fontId="15" fillId="0" borderId="5" xfId="0" applyFont="1" applyBorder="1" applyAlignment="1"/>
    <xf numFmtId="0" fontId="15" fillId="0" borderId="5" xfId="0" applyFont="1" applyBorder="1" applyAlignment="1">
      <alignment horizontal="center"/>
    </xf>
    <xf numFmtId="0" fontId="12" fillId="0" borderId="8" xfId="0" applyFont="1" applyBorder="1" applyAlignment="1">
      <alignment horizontal="center"/>
    </xf>
    <xf numFmtId="0" fontId="12" fillId="0" borderId="0" xfId="0" applyFont="1" applyBorder="1" applyAlignment="1">
      <alignment horizontal="center"/>
    </xf>
    <xf numFmtId="0" fontId="12" fillId="0" borderId="0" xfId="0" applyFont="1" applyBorder="1" applyAlignment="1"/>
    <xf numFmtId="0" fontId="15" fillId="0" borderId="0" xfId="0" applyFont="1"/>
    <xf numFmtId="0" fontId="15" fillId="0" borderId="0" xfId="0" applyFont="1" applyAlignment="1"/>
    <xf numFmtId="0" fontId="17" fillId="0" borderId="0" xfId="0" applyFont="1" applyAlignment="1">
      <alignment horizontal="center"/>
    </xf>
    <xf numFmtId="0" fontId="19" fillId="0" borderId="0" xfId="0" applyFont="1"/>
    <xf numFmtId="0" fontId="20" fillId="0" borderId="0" xfId="0" applyFont="1" applyAlignment="1">
      <alignment horizontal="justify"/>
    </xf>
    <xf numFmtId="0" fontId="12" fillId="0" borderId="8" xfId="0" applyFont="1" applyBorder="1" applyAlignment="1">
      <alignment horizontal="center"/>
    </xf>
    <xf numFmtId="0" fontId="20" fillId="0" borderId="0" xfId="0" applyFont="1" applyAlignment="1">
      <alignment horizontal="center"/>
    </xf>
    <xf numFmtId="0" fontId="14" fillId="0" borderId="0" xfId="0" applyFont="1" applyAlignment="1">
      <alignment horizontal="center"/>
    </xf>
    <xf numFmtId="0" fontId="12" fillId="0" borderId="0" xfId="0" applyFont="1" applyAlignment="1">
      <alignment horizontal="center"/>
    </xf>
    <xf numFmtId="0" fontId="15" fillId="0" borderId="0" xfId="0" applyFont="1" applyAlignment="1">
      <alignment horizontal="right"/>
    </xf>
    <xf numFmtId="0" fontId="16" fillId="0" borderId="0" xfId="0" applyFont="1" applyAlignment="1">
      <alignment horizontal="right"/>
    </xf>
    <xf numFmtId="0" fontId="17"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vertical="center"/>
    </xf>
    <xf numFmtId="0" fontId="15" fillId="0" borderId="5" xfId="0" applyFont="1" applyBorder="1" applyAlignment="1">
      <alignment horizontal="center"/>
    </xf>
    <xf numFmtId="0" fontId="12" fillId="0" borderId="0" xfId="0" applyFont="1" applyAlignment="1">
      <alignment horizontal="right"/>
    </xf>
    <xf numFmtId="0" fontId="13" fillId="0" borderId="5" xfId="0" applyFont="1" applyBorder="1" applyAlignment="1">
      <alignment horizontal="center" wrapText="1"/>
    </xf>
    <xf numFmtId="0" fontId="13" fillId="0" borderId="5" xfId="0" applyFont="1" applyBorder="1" applyAlignment="1">
      <alignment horizontal="center" vertical="center"/>
    </xf>
    <xf numFmtId="0" fontId="12" fillId="0" borderId="8" xfId="0" applyFont="1" applyBorder="1" applyAlignment="1">
      <alignment horizontal="center" wrapText="1"/>
    </xf>
    <xf numFmtId="0" fontId="12" fillId="0" borderId="0" xfId="0" applyFont="1" applyAlignment="1">
      <alignment horizontal="center" vertical="top"/>
    </xf>
    <xf numFmtId="0" fontId="5" fillId="0" borderId="0" xfId="0" applyFont="1" applyAlignment="1">
      <alignment horizontal="center"/>
    </xf>
    <xf numFmtId="0" fontId="5" fillId="0" borderId="0" xfId="0" applyFont="1" applyFill="1" applyAlignment="1">
      <alignment horizontal="center" vertical="center"/>
    </xf>
    <xf numFmtId="4" fontId="5" fillId="0" borderId="6"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9</xdr:col>
      <xdr:colOff>76200</xdr:colOff>
      <xdr:row>4</xdr:row>
      <xdr:rowOff>1752600</xdr:rowOff>
    </xdr:from>
    <xdr:to>
      <xdr:col>9</xdr:col>
      <xdr:colOff>666750</xdr:colOff>
      <xdr:row>4</xdr:row>
      <xdr:rowOff>1914525</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6905625" y="2524125"/>
          <a:ext cx="590550" cy="161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N32"/>
  <sheetViews>
    <sheetView tabSelected="1" view="pageBreakPreview" topLeftCell="A7" zoomScale="90" zoomScaleSheetLayoutView="90" workbookViewId="0">
      <selection activeCell="Q26" sqref="Q26"/>
    </sheetView>
  </sheetViews>
  <sheetFormatPr defaultRowHeight="15"/>
  <cols>
    <col min="1" max="1" width="7.7109375" customWidth="1"/>
    <col min="2" max="2" width="15.5703125" customWidth="1"/>
    <col min="3" max="3" width="2.85546875" customWidth="1"/>
    <col min="8" max="8" width="14.7109375" customWidth="1"/>
    <col min="9" max="9" width="17.140625" customWidth="1"/>
    <col min="10" max="10" width="1.7109375" customWidth="1"/>
    <col min="11" max="11" width="23" customWidth="1"/>
    <col min="12" max="12" width="2.7109375" customWidth="1"/>
    <col min="13" max="13" width="4.28515625" customWidth="1"/>
    <col min="257" max="257" width="7.7109375" customWidth="1"/>
    <col min="258" max="258" width="15.5703125" customWidth="1"/>
    <col min="259" max="259" width="2.85546875" customWidth="1"/>
    <col min="264" max="264" width="14.7109375" customWidth="1"/>
    <col min="265" max="265" width="17.140625" customWidth="1"/>
    <col min="266" max="266" width="1.7109375" customWidth="1"/>
    <col min="267" max="267" width="23" customWidth="1"/>
    <col min="268" max="268" width="2.7109375" customWidth="1"/>
    <col min="269" max="269" width="4.28515625" customWidth="1"/>
    <col min="513" max="513" width="7.7109375" customWidth="1"/>
    <col min="514" max="514" width="15.5703125" customWidth="1"/>
    <col min="515" max="515" width="2.85546875" customWidth="1"/>
    <col min="520" max="520" width="14.7109375" customWidth="1"/>
    <col min="521" max="521" width="17.140625" customWidth="1"/>
    <col min="522" max="522" width="1.7109375" customWidth="1"/>
    <col min="523" max="523" width="23" customWidth="1"/>
    <col min="524" max="524" width="2.7109375" customWidth="1"/>
    <col min="525" max="525" width="4.28515625" customWidth="1"/>
    <col min="769" max="769" width="7.7109375" customWidth="1"/>
    <col min="770" max="770" width="15.5703125" customWidth="1"/>
    <col min="771" max="771" width="2.85546875" customWidth="1"/>
    <col min="776" max="776" width="14.7109375" customWidth="1"/>
    <col min="777" max="777" width="17.140625" customWidth="1"/>
    <col min="778" max="778" width="1.7109375" customWidth="1"/>
    <col min="779" max="779" width="23" customWidth="1"/>
    <col min="780" max="780" width="2.7109375" customWidth="1"/>
    <col min="781" max="781" width="4.28515625" customWidth="1"/>
    <col min="1025" max="1025" width="7.7109375" customWidth="1"/>
    <col min="1026" max="1026" width="15.5703125" customWidth="1"/>
    <col min="1027" max="1027" width="2.85546875" customWidth="1"/>
    <col min="1032" max="1032" width="14.7109375" customWidth="1"/>
    <col min="1033" max="1033" width="17.140625" customWidth="1"/>
    <col min="1034" max="1034" width="1.7109375" customWidth="1"/>
    <col min="1035" max="1035" width="23" customWidth="1"/>
    <col min="1036" max="1036" width="2.7109375" customWidth="1"/>
    <col min="1037" max="1037" width="4.28515625" customWidth="1"/>
    <col min="1281" max="1281" width="7.7109375" customWidth="1"/>
    <col min="1282" max="1282" width="15.5703125" customWidth="1"/>
    <col min="1283" max="1283" width="2.85546875" customWidth="1"/>
    <col min="1288" max="1288" width="14.7109375" customWidth="1"/>
    <col min="1289" max="1289" width="17.140625" customWidth="1"/>
    <col min="1290" max="1290" width="1.7109375" customWidth="1"/>
    <col min="1291" max="1291" width="23" customWidth="1"/>
    <col min="1292" max="1292" width="2.7109375" customWidth="1"/>
    <col min="1293" max="1293" width="4.28515625" customWidth="1"/>
    <col min="1537" max="1537" width="7.7109375" customWidth="1"/>
    <col min="1538" max="1538" width="15.5703125" customWidth="1"/>
    <col min="1539" max="1539" width="2.85546875" customWidth="1"/>
    <col min="1544" max="1544" width="14.7109375" customWidth="1"/>
    <col min="1545" max="1545" width="17.140625" customWidth="1"/>
    <col min="1546" max="1546" width="1.7109375" customWidth="1"/>
    <col min="1547" max="1547" width="23" customWidth="1"/>
    <col min="1548" max="1548" width="2.7109375" customWidth="1"/>
    <col min="1549" max="1549" width="4.28515625" customWidth="1"/>
    <col min="1793" max="1793" width="7.7109375" customWidth="1"/>
    <col min="1794" max="1794" width="15.5703125" customWidth="1"/>
    <col min="1795" max="1795" width="2.85546875" customWidth="1"/>
    <col min="1800" max="1800" width="14.7109375" customWidth="1"/>
    <col min="1801" max="1801" width="17.140625" customWidth="1"/>
    <col min="1802" max="1802" width="1.7109375" customWidth="1"/>
    <col min="1803" max="1803" width="23" customWidth="1"/>
    <col min="1804" max="1804" width="2.7109375" customWidth="1"/>
    <col min="1805" max="1805" width="4.28515625" customWidth="1"/>
    <col min="2049" max="2049" width="7.7109375" customWidth="1"/>
    <col min="2050" max="2050" width="15.5703125" customWidth="1"/>
    <col min="2051" max="2051" width="2.85546875" customWidth="1"/>
    <col min="2056" max="2056" width="14.7109375" customWidth="1"/>
    <col min="2057" max="2057" width="17.140625" customWidth="1"/>
    <col min="2058" max="2058" width="1.7109375" customWidth="1"/>
    <col min="2059" max="2059" width="23" customWidth="1"/>
    <col min="2060" max="2060" width="2.7109375" customWidth="1"/>
    <col min="2061" max="2061" width="4.28515625" customWidth="1"/>
    <col min="2305" max="2305" width="7.7109375" customWidth="1"/>
    <col min="2306" max="2306" width="15.5703125" customWidth="1"/>
    <col min="2307" max="2307" width="2.85546875" customWidth="1"/>
    <col min="2312" max="2312" width="14.7109375" customWidth="1"/>
    <col min="2313" max="2313" width="17.140625" customWidth="1"/>
    <col min="2314" max="2314" width="1.7109375" customWidth="1"/>
    <col min="2315" max="2315" width="23" customWidth="1"/>
    <col min="2316" max="2316" width="2.7109375" customWidth="1"/>
    <col min="2317" max="2317" width="4.28515625" customWidth="1"/>
    <col min="2561" max="2561" width="7.7109375" customWidth="1"/>
    <col min="2562" max="2562" width="15.5703125" customWidth="1"/>
    <col min="2563" max="2563" width="2.85546875" customWidth="1"/>
    <col min="2568" max="2568" width="14.7109375" customWidth="1"/>
    <col min="2569" max="2569" width="17.140625" customWidth="1"/>
    <col min="2570" max="2570" width="1.7109375" customWidth="1"/>
    <col min="2571" max="2571" width="23" customWidth="1"/>
    <col min="2572" max="2572" width="2.7109375" customWidth="1"/>
    <col min="2573" max="2573" width="4.28515625" customWidth="1"/>
    <col min="2817" max="2817" width="7.7109375" customWidth="1"/>
    <col min="2818" max="2818" width="15.5703125" customWidth="1"/>
    <col min="2819" max="2819" width="2.85546875" customWidth="1"/>
    <col min="2824" max="2824" width="14.7109375" customWidth="1"/>
    <col min="2825" max="2825" width="17.140625" customWidth="1"/>
    <col min="2826" max="2826" width="1.7109375" customWidth="1"/>
    <col min="2827" max="2827" width="23" customWidth="1"/>
    <col min="2828" max="2828" width="2.7109375" customWidth="1"/>
    <col min="2829" max="2829" width="4.28515625" customWidth="1"/>
    <col min="3073" max="3073" width="7.7109375" customWidth="1"/>
    <col min="3074" max="3074" width="15.5703125" customWidth="1"/>
    <col min="3075" max="3075" width="2.85546875" customWidth="1"/>
    <col min="3080" max="3080" width="14.7109375" customWidth="1"/>
    <col min="3081" max="3081" width="17.140625" customWidth="1"/>
    <col min="3082" max="3082" width="1.7109375" customWidth="1"/>
    <col min="3083" max="3083" width="23" customWidth="1"/>
    <col min="3084" max="3084" width="2.7109375" customWidth="1"/>
    <col min="3085" max="3085" width="4.28515625" customWidth="1"/>
    <col min="3329" max="3329" width="7.7109375" customWidth="1"/>
    <col min="3330" max="3330" width="15.5703125" customWidth="1"/>
    <col min="3331" max="3331" width="2.85546875" customWidth="1"/>
    <col min="3336" max="3336" width="14.7109375" customWidth="1"/>
    <col min="3337" max="3337" width="17.140625" customWidth="1"/>
    <col min="3338" max="3338" width="1.7109375" customWidth="1"/>
    <col min="3339" max="3339" width="23" customWidth="1"/>
    <col min="3340" max="3340" width="2.7109375" customWidth="1"/>
    <col min="3341" max="3341" width="4.28515625" customWidth="1"/>
    <col min="3585" max="3585" width="7.7109375" customWidth="1"/>
    <col min="3586" max="3586" width="15.5703125" customWidth="1"/>
    <col min="3587" max="3587" width="2.85546875" customWidth="1"/>
    <col min="3592" max="3592" width="14.7109375" customWidth="1"/>
    <col min="3593" max="3593" width="17.140625" customWidth="1"/>
    <col min="3594" max="3594" width="1.7109375" customWidth="1"/>
    <col min="3595" max="3595" width="23" customWidth="1"/>
    <col min="3596" max="3596" width="2.7109375" customWidth="1"/>
    <col min="3597" max="3597" width="4.28515625" customWidth="1"/>
    <col min="3841" max="3841" width="7.7109375" customWidth="1"/>
    <col min="3842" max="3842" width="15.5703125" customWidth="1"/>
    <col min="3843" max="3843" width="2.85546875" customWidth="1"/>
    <col min="3848" max="3848" width="14.7109375" customWidth="1"/>
    <col min="3849" max="3849" width="17.140625" customWidth="1"/>
    <col min="3850" max="3850" width="1.7109375" customWidth="1"/>
    <col min="3851" max="3851" width="23" customWidth="1"/>
    <col min="3852" max="3852" width="2.7109375" customWidth="1"/>
    <col min="3853" max="3853" width="4.28515625" customWidth="1"/>
    <col min="4097" max="4097" width="7.7109375" customWidth="1"/>
    <col min="4098" max="4098" width="15.5703125" customWidth="1"/>
    <col min="4099" max="4099" width="2.85546875" customWidth="1"/>
    <col min="4104" max="4104" width="14.7109375" customWidth="1"/>
    <col min="4105" max="4105" width="17.140625" customWidth="1"/>
    <col min="4106" max="4106" width="1.7109375" customWidth="1"/>
    <col min="4107" max="4107" width="23" customWidth="1"/>
    <col min="4108" max="4108" width="2.7109375" customWidth="1"/>
    <col min="4109" max="4109" width="4.28515625" customWidth="1"/>
    <col min="4353" max="4353" width="7.7109375" customWidth="1"/>
    <col min="4354" max="4354" width="15.5703125" customWidth="1"/>
    <col min="4355" max="4355" width="2.85546875" customWidth="1"/>
    <col min="4360" max="4360" width="14.7109375" customWidth="1"/>
    <col min="4361" max="4361" width="17.140625" customWidth="1"/>
    <col min="4362" max="4362" width="1.7109375" customWidth="1"/>
    <col min="4363" max="4363" width="23" customWidth="1"/>
    <col min="4364" max="4364" width="2.7109375" customWidth="1"/>
    <col min="4365" max="4365" width="4.28515625" customWidth="1"/>
    <col min="4609" max="4609" width="7.7109375" customWidth="1"/>
    <col min="4610" max="4610" width="15.5703125" customWidth="1"/>
    <col min="4611" max="4611" width="2.85546875" customWidth="1"/>
    <col min="4616" max="4616" width="14.7109375" customWidth="1"/>
    <col min="4617" max="4617" width="17.140625" customWidth="1"/>
    <col min="4618" max="4618" width="1.7109375" customWidth="1"/>
    <col min="4619" max="4619" width="23" customWidth="1"/>
    <col min="4620" max="4620" width="2.7109375" customWidth="1"/>
    <col min="4621" max="4621" width="4.28515625" customWidth="1"/>
    <col min="4865" max="4865" width="7.7109375" customWidth="1"/>
    <col min="4866" max="4866" width="15.5703125" customWidth="1"/>
    <col min="4867" max="4867" width="2.85546875" customWidth="1"/>
    <col min="4872" max="4872" width="14.7109375" customWidth="1"/>
    <col min="4873" max="4873" width="17.140625" customWidth="1"/>
    <col min="4874" max="4874" width="1.7109375" customWidth="1"/>
    <col min="4875" max="4875" width="23" customWidth="1"/>
    <col min="4876" max="4876" width="2.7109375" customWidth="1"/>
    <col min="4877" max="4877" width="4.28515625" customWidth="1"/>
    <col min="5121" max="5121" width="7.7109375" customWidth="1"/>
    <col min="5122" max="5122" width="15.5703125" customWidth="1"/>
    <col min="5123" max="5123" width="2.85546875" customWidth="1"/>
    <col min="5128" max="5128" width="14.7109375" customWidth="1"/>
    <col min="5129" max="5129" width="17.140625" customWidth="1"/>
    <col min="5130" max="5130" width="1.7109375" customWidth="1"/>
    <col min="5131" max="5131" width="23" customWidth="1"/>
    <col min="5132" max="5132" width="2.7109375" customWidth="1"/>
    <col min="5133" max="5133" width="4.28515625" customWidth="1"/>
    <col min="5377" max="5377" width="7.7109375" customWidth="1"/>
    <col min="5378" max="5378" width="15.5703125" customWidth="1"/>
    <col min="5379" max="5379" width="2.85546875" customWidth="1"/>
    <col min="5384" max="5384" width="14.7109375" customWidth="1"/>
    <col min="5385" max="5385" width="17.140625" customWidth="1"/>
    <col min="5386" max="5386" width="1.7109375" customWidth="1"/>
    <col min="5387" max="5387" width="23" customWidth="1"/>
    <col min="5388" max="5388" width="2.7109375" customWidth="1"/>
    <col min="5389" max="5389" width="4.28515625" customWidth="1"/>
    <col min="5633" max="5633" width="7.7109375" customWidth="1"/>
    <col min="5634" max="5634" width="15.5703125" customWidth="1"/>
    <col min="5635" max="5635" width="2.85546875" customWidth="1"/>
    <col min="5640" max="5640" width="14.7109375" customWidth="1"/>
    <col min="5641" max="5641" width="17.140625" customWidth="1"/>
    <col min="5642" max="5642" width="1.7109375" customWidth="1"/>
    <col min="5643" max="5643" width="23" customWidth="1"/>
    <col min="5644" max="5644" width="2.7109375" customWidth="1"/>
    <col min="5645" max="5645" width="4.28515625" customWidth="1"/>
    <col min="5889" max="5889" width="7.7109375" customWidth="1"/>
    <col min="5890" max="5890" width="15.5703125" customWidth="1"/>
    <col min="5891" max="5891" width="2.85546875" customWidth="1"/>
    <col min="5896" max="5896" width="14.7109375" customWidth="1"/>
    <col min="5897" max="5897" width="17.140625" customWidth="1"/>
    <col min="5898" max="5898" width="1.7109375" customWidth="1"/>
    <col min="5899" max="5899" width="23" customWidth="1"/>
    <col min="5900" max="5900" width="2.7109375" customWidth="1"/>
    <col min="5901" max="5901" width="4.28515625" customWidth="1"/>
    <col min="6145" max="6145" width="7.7109375" customWidth="1"/>
    <col min="6146" max="6146" width="15.5703125" customWidth="1"/>
    <col min="6147" max="6147" width="2.85546875" customWidth="1"/>
    <col min="6152" max="6152" width="14.7109375" customWidth="1"/>
    <col min="6153" max="6153" width="17.140625" customWidth="1"/>
    <col min="6154" max="6154" width="1.7109375" customWidth="1"/>
    <col min="6155" max="6155" width="23" customWidth="1"/>
    <col min="6156" max="6156" width="2.7109375" customWidth="1"/>
    <col min="6157" max="6157" width="4.28515625" customWidth="1"/>
    <col min="6401" max="6401" width="7.7109375" customWidth="1"/>
    <col min="6402" max="6402" width="15.5703125" customWidth="1"/>
    <col min="6403" max="6403" width="2.85546875" customWidth="1"/>
    <col min="6408" max="6408" width="14.7109375" customWidth="1"/>
    <col min="6409" max="6409" width="17.140625" customWidth="1"/>
    <col min="6410" max="6410" width="1.7109375" customWidth="1"/>
    <col min="6411" max="6411" width="23" customWidth="1"/>
    <col min="6412" max="6412" width="2.7109375" customWidth="1"/>
    <col min="6413" max="6413" width="4.28515625" customWidth="1"/>
    <col min="6657" max="6657" width="7.7109375" customWidth="1"/>
    <col min="6658" max="6658" width="15.5703125" customWidth="1"/>
    <col min="6659" max="6659" width="2.85546875" customWidth="1"/>
    <col min="6664" max="6664" width="14.7109375" customWidth="1"/>
    <col min="6665" max="6665" width="17.140625" customWidth="1"/>
    <col min="6666" max="6666" width="1.7109375" customWidth="1"/>
    <col min="6667" max="6667" width="23" customWidth="1"/>
    <col min="6668" max="6668" width="2.7109375" customWidth="1"/>
    <col min="6669" max="6669" width="4.28515625" customWidth="1"/>
    <col min="6913" max="6913" width="7.7109375" customWidth="1"/>
    <col min="6914" max="6914" width="15.5703125" customWidth="1"/>
    <col min="6915" max="6915" width="2.85546875" customWidth="1"/>
    <col min="6920" max="6920" width="14.7109375" customWidth="1"/>
    <col min="6921" max="6921" width="17.140625" customWidth="1"/>
    <col min="6922" max="6922" width="1.7109375" customWidth="1"/>
    <col min="6923" max="6923" width="23" customWidth="1"/>
    <col min="6924" max="6924" width="2.7109375" customWidth="1"/>
    <col min="6925" max="6925" width="4.28515625" customWidth="1"/>
    <col min="7169" max="7169" width="7.7109375" customWidth="1"/>
    <col min="7170" max="7170" width="15.5703125" customWidth="1"/>
    <col min="7171" max="7171" width="2.85546875" customWidth="1"/>
    <col min="7176" max="7176" width="14.7109375" customWidth="1"/>
    <col min="7177" max="7177" width="17.140625" customWidth="1"/>
    <col min="7178" max="7178" width="1.7109375" customWidth="1"/>
    <col min="7179" max="7179" width="23" customWidth="1"/>
    <col min="7180" max="7180" width="2.7109375" customWidth="1"/>
    <col min="7181" max="7181" width="4.28515625" customWidth="1"/>
    <col min="7425" max="7425" width="7.7109375" customWidth="1"/>
    <col min="7426" max="7426" width="15.5703125" customWidth="1"/>
    <col min="7427" max="7427" width="2.85546875" customWidth="1"/>
    <col min="7432" max="7432" width="14.7109375" customWidth="1"/>
    <col min="7433" max="7433" width="17.140625" customWidth="1"/>
    <col min="7434" max="7434" width="1.7109375" customWidth="1"/>
    <col min="7435" max="7435" width="23" customWidth="1"/>
    <col min="7436" max="7436" width="2.7109375" customWidth="1"/>
    <col min="7437" max="7437" width="4.28515625" customWidth="1"/>
    <col min="7681" max="7681" width="7.7109375" customWidth="1"/>
    <col min="7682" max="7682" width="15.5703125" customWidth="1"/>
    <col min="7683" max="7683" width="2.85546875" customWidth="1"/>
    <col min="7688" max="7688" width="14.7109375" customWidth="1"/>
    <col min="7689" max="7689" width="17.140625" customWidth="1"/>
    <col min="7690" max="7690" width="1.7109375" customWidth="1"/>
    <col min="7691" max="7691" width="23" customWidth="1"/>
    <col min="7692" max="7692" width="2.7109375" customWidth="1"/>
    <col min="7693" max="7693" width="4.28515625" customWidth="1"/>
    <col min="7937" max="7937" width="7.7109375" customWidth="1"/>
    <col min="7938" max="7938" width="15.5703125" customWidth="1"/>
    <col min="7939" max="7939" width="2.85546875" customWidth="1"/>
    <col min="7944" max="7944" width="14.7109375" customWidth="1"/>
    <col min="7945" max="7945" width="17.140625" customWidth="1"/>
    <col min="7946" max="7946" width="1.7109375" customWidth="1"/>
    <col min="7947" max="7947" width="23" customWidth="1"/>
    <col min="7948" max="7948" width="2.7109375" customWidth="1"/>
    <col min="7949" max="7949" width="4.28515625" customWidth="1"/>
    <col min="8193" max="8193" width="7.7109375" customWidth="1"/>
    <col min="8194" max="8194" width="15.5703125" customWidth="1"/>
    <col min="8195" max="8195" width="2.85546875" customWidth="1"/>
    <col min="8200" max="8200" width="14.7109375" customWidth="1"/>
    <col min="8201" max="8201" width="17.140625" customWidth="1"/>
    <col min="8202" max="8202" width="1.7109375" customWidth="1"/>
    <col min="8203" max="8203" width="23" customWidth="1"/>
    <col min="8204" max="8204" width="2.7109375" customWidth="1"/>
    <col min="8205" max="8205" width="4.28515625" customWidth="1"/>
    <col min="8449" max="8449" width="7.7109375" customWidth="1"/>
    <col min="8450" max="8450" width="15.5703125" customWidth="1"/>
    <col min="8451" max="8451" width="2.85546875" customWidth="1"/>
    <col min="8456" max="8456" width="14.7109375" customWidth="1"/>
    <col min="8457" max="8457" width="17.140625" customWidth="1"/>
    <col min="8458" max="8458" width="1.7109375" customWidth="1"/>
    <col min="8459" max="8459" width="23" customWidth="1"/>
    <col min="8460" max="8460" width="2.7109375" customWidth="1"/>
    <col min="8461" max="8461" width="4.28515625" customWidth="1"/>
    <col min="8705" max="8705" width="7.7109375" customWidth="1"/>
    <col min="8706" max="8706" width="15.5703125" customWidth="1"/>
    <col min="8707" max="8707" width="2.85546875" customWidth="1"/>
    <col min="8712" max="8712" width="14.7109375" customWidth="1"/>
    <col min="8713" max="8713" width="17.140625" customWidth="1"/>
    <col min="8714" max="8714" width="1.7109375" customWidth="1"/>
    <col min="8715" max="8715" width="23" customWidth="1"/>
    <col min="8716" max="8716" width="2.7109375" customWidth="1"/>
    <col min="8717" max="8717" width="4.28515625" customWidth="1"/>
    <col min="8961" max="8961" width="7.7109375" customWidth="1"/>
    <col min="8962" max="8962" width="15.5703125" customWidth="1"/>
    <col min="8963" max="8963" width="2.85546875" customWidth="1"/>
    <col min="8968" max="8968" width="14.7109375" customWidth="1"/>
    <col min="8969" max="8969" width="17.140625" customWidth="1"/>
    <col min="8970" max="8970" width="1.7109375" customWidth="1"/>
    <col min="8971" max="8971" width="23" customWidth="1"/>
    <col min="8972" max="8972" width="2.7109375" customWidth="1"/>
    <col min="8973" max="8973" width="4.28515625" customWidth="1"/>
    <col min="9217" max="9217" width="7.7109375" customWidth="1"/>
    <col min="9218" max="9218" width="15.5703125" customWidth="1"/>
    <col min="9219" max="9219" width="2.85546875" customWidth="1"/>
    <col min="9224" max="9224" width="14.7109375" customWidth="1"/>
    <col min="9225" max="9225" width="17.140625" customWidth="1"/>
    <col min="9226" max="9226" width="1.7109375" customWidth="1"/>
    <col min="9227" max="9227" width="23" customWidth="1"/>
    <col min="9228" max="9228" width="2.7109375" customWidth="1"/>
    <col min="9229" max="9229" width="4.28515625" customWidth="1"/>
    <col min="9473" max="9473" width="7.7109375" customWidth="1"/>
    <col min="9474" max="9474" width="15.5703125" customWidth="1"/>
    <col min="9475" max="9475" width="2.85546875" customWidth="1"/>
    <col min="9480" max="9480" width="14.7109375" customWidth="1"/>
    <col min="9481" max="9481" width="17.140625" customWidth="1"/>
    <col min="9482" max="9482" width="1.7109375" customWidth="1"/>
    <col min="9483" max="9483" width="23" customWidth="1"/>
    <col min="9484" max="9484" width="2.7109375" customWidth="1"/>
    <col min="9485" max="9485" width="4.28515625" customWidth="1"/>
    <col min="9729" max="9729" width="7.7109375" customWidth="1"/>
    <col min="9730" max="9730" width="15.5703125" customWidth="1"/>
    <col min="9731" max="9731" width="2.85546875" customWidth="1"/>
    <col min="9736" max="9736" width="14.7109375" customWidth="1"/>
    <col min="9737" max="9737" width="17.140625" customWidth="1"/>
    <col min="9738" max="9738" width="1.7109375" customWidth="1"/>
    <col min="9739" max="9739" width="23" customWidth="1"/>
    <col min="9740" max="9740" width="2.7109375" customWidth="1"/>
    <col min="9741" max="9741" width="4.28515625" customWidth="1"/>
    <col min="9985" max="9985" width="7.7109375" customWidth="1"/>
    <col min="9986" max="9986" width="15.5703125" customWidth="1"/>
    <col min="9987" max="9987" width="2.85546875" customWidth="1"/>
    <col min="9992" max="9992" width="14.7109375" customWidth="1"/>
    <col min="9993" max="9993" width="17.140625" customWidth="1"/>
    <col min="9994" max="9994" width="1.7109375" customWidth="1"/>
    <col min="9995" max="9995" width="23" customWidth="1"/>
    <col min="9996" max="9996" width="2.7109375" customWidth="1"/>
    <col min="9997" max="9997" width="4.28515625" customWidth="1"/>
    <col min="10241" max="10241" width="7.7109375" customWidth="1"/>
    <col min="10242" max="10242" width="15.5703125" customWidth="1"/>
    <col min="10243" max="10243" width="2.85546875" customWidth="1"/>
    <col min="10248" max="10248" width="14.7109375" customWidth="1"/>
    <col min="10249" max="10249" width="17.140625" customWidth="1"/>
    <col min="10250" max="10250" width="1.7109375" customWidth="1"/>
    <col min="10251" max="10251" width="23" customWidth="1"/>
    <col min="10252" max="10252" width="2.7109375" customWidth="1"/>
    <col min="10253" max="10253" width="4.28515625" customWidth="1"/>
    <col min="10497" max="10497" width="7.7109375" customWidth="1"/>
    <col min="10498" max="10498" width="15.5703125" customWidth="1"/>
    <col min="10499" max="10499" width="2.85546875" customWidth="1"/>
    <col min="10504" max="10504" width="14.7109375" customWidth="1"/>
    <col min="10505" max="10505" width="17.140625" customWidth="1"/>
    <col min="10506" max="10506" width="1.7109375" customWidth="1"/>
    <col min="10507" max="10507" width="23" customWidth="1"/>
    <col min="10508" max="10508" width="2.7109375" customWidth="1"/>
    <col min="10509" max="10509" width="4.28515625" customWidth="1"/>
    <col min="10753" max="10753" width="7.7109375" customWidth="1"/>
    <col min="10754" max="10754" width="15.5703125" customWidth="1"/>
    <col min="10755" max="10755" width="2.85546875" customWidth="1"/>
    <col min="10760" max="10760" width="14.7109375" customWidth="1"/>
    <col min="10761" max="10761" width="17.140625" customWidth="1"/>
    <col min="10762" max="10762" width="1.7109375" customWidth="1"/>
    <col min="10763" max="10763" width="23" customWidth="1"/>
    <col min="10764" max="10764" width="2.7109375" customWidth="1"/>
    <col min="10765" max="10765" width="4.28515625" customWidth="1"/>
    <col min="11009" max="11009" width="7.7109375" customWidth="1"/>
    <col min="11010" max="11010" width="15.5703125" customWidth="1"/>
    <col min="11011" max="11011" width="2.85546875" customWidth="1"/>
    <col min="11016" max="11016" width="14.7109375" customWidth="1"/>
    <col min="11017" max="11017" width="17.140625" customWidth="1"/>
    <col min="11018" max="11018" width="1.7109375" customWidth="1"/>
    <col min="11019" max="11019" width="23" customWidth="1"/>
    <col min="11020" max="11020" width="2.7109375" customWidth="1"/>
    <col min="11021" max="11021" width="4.28515625" customWidth="1"/>
    <col min="11265" max="11265" width="7.7109375" customWidth="1"/>
    <col min="11266" max="11266" width="15.5703125" customWidth="1"/>
    <col min="11267" max="11267" width="2.85546875" customWidth="1"/>
    <col min="11272" max="11272" width="14.7109375" customWidth="1"/>
    <col min="11273" max="11273" width="17.140625" customWidth="1"/>
    <col min="11274" max="11274" width="1.7109375" customWidth="1"/>
    <col min="11275" max="11275" width="23" customWidth="1"/>
    <col min="11276" max="11276" width="2.7109375" customWidth="1"/>
    <col min="11277" max="11277" width="4.28515625" customWidth="1"/>
    <col min="11521" max="11521" width="7.7109375" customWidth="1"/>
    <col min="11522" max="11522" width="15.5703125" customWidth="1"/>
    <col min="11523" max="11523" width="2.85546875" customWidth="1"/>
    <col min="11528" max="11528" width="14.7109375" customWidth="1"/>
    <col min="11529" max="11529" width="17.140625" customWidth="1"/>
    <col min="11530" max="11530" width="1.7109375" customWidth="1"/>
    <col min="11531" max="11531" width="23" customWidth="1"/>
    <col min="11532" max="11532" width="2.7109375" customWidth="1"/>
    <col min="11533" max="11533" width="4.28515625" customWidth="1"/>
    <col min="11777" max="11777" width="7.7109375" customWidth="1"/>
    <col min="11778" max="11778" width="15.5703125" customWidth="1"/>
    <col min="11779" max="11779" width="2.85546875" customWidth="1"/>
    <col min="11784" max="11784" width="14.7109375" customWidth="1"/>
    <col min="11785" max="11785" width="17.140625" customWidth="1"/>
    <col min="11786" max="11786" width="1.7109375" customWidth="1"/>
    <col min="11787" max="11787" width="23" customWidth="1"/>
    <col min="11788" max="11788" width="2.7109375" customWidth="1"/>
    <col min="11789" max="11789" width="4.28515625" customWidth="1"/>
    <col min="12033" max="12033" width="7.7109375" customWidth="1"/>
    <col min="12034" max="12034" width="15.5703125" customWidth="1"/>
    <col min="12035" max="12035" width="2.85546875" customWidth="1"/>
    <col min="12040" max="12040" width="14.7109375" customWidth="1"/>
    <col min="12041" max="12041" width="17.140625" customWidth="1"/>
    <col min="12042" max="12042" width="1.7109375" customWidth="1"/>
    <col min="12043" max="12043" width="23" customWidth="1"/>
    <col min="12044" max="12044" width="2.7109375" customWidth="1"/>
    <col min="12045" max="12045" width="4.28515625" customWidth="1"/>
    <col min="12289" max="12289" width="7.7109375" customWidth="1"/>
    <col min="12290" max="12290" width="15.5703125" customWidth="1"/>
    <col min="12291" max="12291" width="2.85546875" customWidth="1"/>
    <col min="12296" max="12296" width="14.7109375" customWidth="1"/>
    <col min="12297" max="12297" width="17.140625" customWidth="1"/>
    <col min="12298" max="12298" width="1.7109375" customWidth="1"/>
    <col min="12299" max="12299" width="23" customWidth="1"/>
    <col min="12300" max="12300" width="2.7109375" customWidth="1"/>
    <col min="12301" max="12301" width="4.28515625" customWidth="1"/>
    <col min="12545" max="12545" width="7.7109375" customWidth="1"/>
    <col min="12546" max="12546" width="15.5703125" customWidth="1"/>
    <col min="12547" max="12547" width="2.85546875" customWidth="1"/>
    <col min="12552" max="12552" width="14.7109375" customWidth="1"/>
    <col min="12553" max="12553" width="17.140625" customWidth="1"/>
    <col min="12554" max="12554" width="1.7109375" customWidth="1"/>
    <col min="12555" max="12555" width="23" customWidth="1"/>
    <col min="12556" max="12556" width="2.7109375" customWidth="1"/>
    <col min="12557" max="12557" width="4.28515625" customWidth="1"/>
    <col min="12801" max="12801" width="7.7109375" customWidth="1"/>
    <col min="12802" max="12802" width="15.5703125" customWidth="1"/>
    <col min="12803" max="12803" width="2.85546875" customWidth="1"/>
    <col min="12808" max="12808" width="14.7109375" customWidth="1"/>
    <col min="12809" max="12809" width="17.140625" customWidth="1"/>
    <col min="12810" max="12810" width="1.7109375" customWidth="1"/>
    <col min="12811" max="12811" width="23" customWidth="1"/>
    <col min="12812" max="12812" width="2.7109375" customWidth="1"/>
    <col min="12813" max="12813" width="4.28515625" customWidth="1"/>
    <col min="13057" max="13057" width="7.7109375" customWidth="1"/>
    <col min="13058" max="13058" width="15.5703125" customWidth="1"/>
    <col min="13059" max="13059" width="2.85546875" customWidth="1"/>
    <col min="13064" max="13064" width="14.7109375" customWidth="1"/>
    <col min="13065" max="13065" width="17.140625" customWidth="1"/>
    <col min="13066" max="13066" width="1.7109375" customWidth="1"/>
    <col min="13067" max="13067" width="23" customWidth="1"/>
    <col min="13068" max="13068" width="2.7109375" customWidth="1"/>
    <col min="13069" max="13069" width="4.28515625" customWidth="1"/>
    <col min="13313" max="13313" width="7.7109375" customWidth="1"/>
    <col min="13314" max="13314" width="15.5703125" customWidth="1"/>
    <col min="13315" max="13315" width="2.85546875" customWidth="1"/>
    <col min="13320" max="13320" width="14.7109375" customWidth="1"/>
    <col min="13321" max="13321" width="17.140625" customWidth="1"/>
    <col min="13322" max="13322" width="1.7109375" customWidth="1"/>
    <col min="13323" max="13323" width="23" customWidth="1"/>
    <col min="13324" max="13324" width="2.7109375" customWidth="1"/>
    <col min="13325" max="13325" width="4.28515625" customWidth="1"/>
    <col min="13569" max="13569" width="7.7109375" customWidth="1"/>
    <col min="13570" max="13570" width="15.5703125" customWidth="1"/>
    <col min="13571" max="13571" width="2.85546875" customWidth="1"/>
    <col min="13576" max="13576" width="14.7109375" customWidth="1"/>
    <col min="13577" max="13577" width="17.140625" customWidth="1"/>
    <col min="13578" max="13578" width="1.7109375" customWidth="1"/>
    <col min="13579" max="13579" width="23" customWidth="1"/>
    <col min="13580" max="13580" width="2.7109375" customWidth="1"/>
    <col min="13581" max="13581" width="4.28515625" customWidth="1"/>
    <col min="13825" max="13825" width="7.7109375" customWidth="1"/>
    <col min="13826" max="13826" width="15.5703125" customWidth="1"/>
    <col min="13827" max="13827" width="2.85546875" customWidth="1"/>
    <col min="13832" max="13832" width="14.7109375" customWidth="1"/>
    <col min="13833" max="13833" width="17.140625" customWidth="1"/>
    <col min="13834" max="13834" width="1.7109375" customWidth="1"/>
    <col min="13835" max="13835" width="23" customWidth="1"/>
    <col min="13836" max="13836" width="2.7109375" customWidth="1"/>
    <col min="13837" max="13837" width="4.28515625" customWidth="1"/>
    <col min="14081" max="14081" width="7.7109375" customWidth="1"/>
    <col min="14082" max="14082" width="15.5703125" customWidth="1"/>
    <col min="14083" max="14083" width="2.85546875" customWidth="1"/>
    <col min="14088" max="14088" width="14.7109375" customWidth="1"/>
    <col min="14089" max="14089" width="17.140625" customWidth="1"/>
    <col min="14090" max="14090" width="1.7109375" customWidth="1"/>
    <col min="14091" max="14091" width="23" customWidth="1"/>
    <col min="14092" max="14092" width="2.7109375" customWidth="1"/>
    <col min="14093" max="14093" width="4.28515625" customWidth="1"/>
    <col min="14337" max="14337" width="7.7109375" customWidth="1"/>
    <col min="14338" max="14338" width="15.5703125" customWidth="1"/>
    <col min="14339" max="14339" width="2.85546875" customWidth="1"/>
    <col min="14344" max="14344" width="14.7109375" customWidth="1"/>
    <col min="14345" max="14345" width="17.140625" customWidth="1"/>
    <col min="14346" max="14346" width="1.7109375" customWidth="1"/>
    <col min="14347" max="14347" width="23" customWidth="1"/>
    <col min="14348" max="14348" width="2.7109375" customWidth="1"/>
    <col min="14349" max="14349" width="4.28515625" customWidth="1"/>
    <col min="14593" max="14593" width="7.7109375" customWidth="1"/>
    <col min="14594" max="14594" width="15.5703125" customWidth="1"/>
    <col min="14595" max="14595" width="2.85546875" customWidth="1"/>
    <col min="14600" max="14600" width="14.7109375" customWidth="1"/>
    <col min="14601" max="14601" width="17.140625" customWidth="1"/>
    <col min="14602" max="14602" width="1.7109375" customWidth="1"/>
    <col min="14603" max="14603" width="23" customWidth="1"/>
    <col min="14604" max="14604" width="2.7109375" customWidth="1"/>
    <col min="14605" max="14605" width="4.28515625" customWidth="1"/>
    <col min="14849" max="14849" width="7.7109375" customWidth="1"/>
    <col min="14850" max="14850" width="15.5703125" customWidth="1"/>
    <col min="14851" max="14851" width="2.85546875" customWidth="1"/>
    <col min="14856" max="14856" width="14.7109375" customWidth="1"/>
    <col min="14857" max="14857" width="17.140625" customWidth="1"/>
    <col min="14858" max="14858" width="1.7109375" customWidth="1"/>
    <col min="14859" max="14859" width="23" customWidth="1"/>
    <col min="14860" max="14860" width="2.7109375" customWidth="1"/>
    <col min="14861" max="14861" width="4.28515625" customWidth="1"/>
    <col min="15105" max="15105" width="7.7109375" customWidth="1"/>
    <col min="15106" max="15106" width="15.5703125" customWidth="1"/>
    <col min="15107" max="15107" width="2.85546875" customWidth="1"/>
    <col min="15112" max="15112" width="14.7109375" customWidth="1"/>
    <col min="15113" max="15113" width="17.140625" customWidth="1"/>
    <col min="15114" max="15114" width="1.7109375" customWidth="1"/>
    <col min="15115" max="15115" width="23" customWidth="1"/>
    <col min="15116" max="15116" width="2.7109375" customWidth="1"/>
    <col min="15117" max="15117" width="4.28515625" customWidth="1"/>
    <col min="15361" max="15361" width="7.7109375" customWidth="1"/>
    <col min="15362" max="15362" width="15.5703125" customWidth="1"/>
    <col min="15363" max="15363" width="2.85546875" customWidth="1"/>
    <col min="15368" max="15368" width="14.7109375" customWidth="1"/>
    <col min="15369" max="15369" width="17.140625" customWidth="1"/>
    <col min="15370" max="15370" width="1.7109375" customWidth="1"/>
    <col min="15371" max="15371" width="23" customWidth="1"/>
    <col min="15372" max="15372" width="2.7109375" customWidth="1"/>
    <col min="15373" max="15373" width="4.28515625" customWidth="1"/>
    <col min="15617" max="15617" width="7.7109375" customWidth="1"/>
    <col min="15618" max="15618" width="15.5703125" customWidth="1"/>
    <col min="15619" max="15619" width="2.85546875" customWidth="1"/>
    <col min="15624" max="15624" width="14.7109375" customWidth="1"/>
    <col min="15625" max="15625" width="17.140625" customWidth="1"/>
    <col min="15626" max="15626" width="1.7109375" customWidth="1"/>
    <col min="15627" max="15627" width="23" customWidth="1"/>
    <col min="15628" max="15628" width="2.7109375" customWidth="1"/>
    <col min="15629" max="15629" width="4.28515625" customWidth="1"/>
    <col min="15873" max="15873" width="7.7109375" customWidth="1"/>
    <col min="15874" max="15874" width="15.5703125" customWidth="1"/>
    <col min="15875" max="15875" width="2.85546875" customWidth="1"/>
    <col min="15880" max="15880" width="14.7109375" customWidth="1"/>
    <col min="15881" max="15881" width="17.140625" customWidth="1"/>
    <col min="15882" max="15882" width="1.7109375" customWidth="1"/>
    <col min="15883" max="15883" width="23" customWidth="1"/>
    <col min="15884" max="15884" width="2.7109375" customWidth="1"/>
    <col min="15885" max="15885" width="4.28515625" customWidth="1"/>
    <col min="16129" max="16129" width="7.7109375" customWidth="1"/>
    <col min="16130" max="16130" width="15.5703125" customWidth="1"/>
    <col min="16131" max="16131" width="2.85546875" customWidth="1"/>
    <col min="16136" max="16136" width="14.7109375" customWidth="1"/>
    <col min="16137" max="16137" width="17.140625" customWidth="1"/>
    <col min="16138" max="16138" width="1.7109375" customWidth="1"/>
    <col min="16139" max="16139" width="23" customWidth="1"/>
    <col min="16140" max="16140" width="2.7109375" customWidth="1"/>
    <col min="16141" max="16141" width="4.28515625" customWidth="1"/>
  </cols>
  <sheetData>
    <row r="1" spans="1:14" ht="15" customHeight="1">
      <c r="I1" s="69" t="s">
        <v>0</v>
      </c>
      <c r="J1" s="69"/>
      <c r="K1" s="69"/>
      <c r="L1" s="69"/>
      <c r="M1" s="69"/>
      <c r="N1" s="69"/>
    </row>
    <row r="2" spans="1:14" ht="15" customHeight="1">
      <c r="I2" s="69" t="s">
        <v>1</v>
      </c>
      <c r="J2" s="69"/>
      <c r="K2" s="69"/>
      <c r="L2" s="69"/>
      <c r="M2" s="69"/>
      <c r="N2" s="69"/>
    </row>
    <row r="3" spans="1:14" ht="15" customHeight="1">
      <c r="I3" s="69" t="s">
        <v>2</v>
      </c>
      <c r="J3" s="69"/>
      <c r="K3" s="69"/>
      <c r="L3" s="69"/>
      <c r="M3" s="69"/>
      <c r="N3" s="69"/>
    </row>
    <row r="4" spans="1:14" ht="15" customHeight="1">
      <c r="I4" s="69" t="s">
        <v>3</v>
      </c>
      <c r="J4" s="69"/>
      <c r="K4" s="69"/>
      <c r="L4" s="69"/>
      <c r="M4" s="69"/>
      <c r="N4" s="69"/>
    </row>
    <row r="5" spans="1:14" ht="15" customHeight="1">
      <c r="I5" s="69" t="s">
        <v>4</v>
      </c>
      <c r="J5" s="69"/>
      <c r="K5" s="69"/>
      <c r="L5" s="69"/>
      <c r="M5" s="69"/>
      <c r="N5" s="69"/>
    </row>
    <row r="6" spans="1:14" ht="15" customHeight="1">
      <c r="I6" s="69" t="s">
        <v>5</v>
      </c>
      <c r="J6" s="69"/>
      <c r="K6" s="69"/>
      <c r="L6" s="69"/>
      <c r="M6" s="69"/>
      <c r="N6" s="69"/>
    </row>
    <row r="7" spans="1:14" ht="15" customHeight="1">
      <c r="I7" s="69" t="s">
        <v>6</v>
      </c>
      <c r="J7" s="69"/>
      <c r="K7" s="69"/>
      <c r="L7" s="69"/>
      <c r="M7" s="69"/>
      <c r="N7" s="69"/>
    </row>
    <row r="8" spans="1:14" ht="15" customHeight="1">
      <c r="I8" s="37"/>
      <c r="J8" s="37"/>
      <c r="K8" s="37"/>
      <c r="L8" s="37"/>
      <c r="M8" s="37"/>
      <c r="N8" s="37"/>
    </row>
    <row r="9" spans="1:14" s="38" customFormat="1"/>
    <row r="10" spans="1:14" s="38" customFormat="1" ht="15.75">
      <c r="A10" s="39"/>
      <c r="B10" s="61" t="s">
        <v>85</v>
      </c>
      <c r="C10" s="61"/>
      <c r="D10" s="61"/>
      <c r="E10" s="61"/>
      <c r="F10" s="61"/>
      <c r="G10" s="39"/>
      <c r="H10" s="39"/>
      <c r="I10" s="61" t="s">
        <v>7</v>
      </c>
      <c r="J10" s="61"/>
      <c r="K10" s="61"/>
      <c r="L10" s="39"/>
      <c r="M10" s="39"/>
    </row>
    <row r="11" spans="1:14" s="38" customFormat="1">
      <c r="H11" s="40"/>
      <c r="I11" s="41"/>
      <c r="J11" s="41"/>
      <c r="K11" s="41"/>
      <c r="L11" s="41"/>
      <c r="M11" s="41"/>
    </row>
    <row r="12" spans="1:14" s="38" customFormat="1" ht="35.25" customHeight="1">
      <c r="B12" s="70" t="s">
        <v>86</v>
      </c>
      <c r="C12" s="70"/>
      <c r="D12" s="70"/>
      <c r="E12" s="70"/>
      <c r="F12" s="70"/>
      <c r="G12" s="42"/>
      <c r="H12" s="42"/>
      <c r="I12" s="71" t="s">
        <v>93</v>
      </c>
      <c r="J12" s="71"/>
      <c r="K12" s="71"/>
      <c r="L12" s="41"/>
      <c r="M12" s="41"/>
    </row>
    <row r="13" spans="1:14" s="43" customFormat="1" ht="11.25">
      <c r="B13" s="59" t="s">
        <v>87</v>
      </c>
      <c r="C13" s="59"/>
      <c r="D13" s="59"/>
      <c r="E13" s="59"/>
      <c r="F13" s="59"/>
      <c r="G13" s="44"/>
      <c r="H13" s="44"/>
      <c r="I13" s="72" t="s">
        <v>9</v>
      </c>
      <c r="J13" s="72"/>
      <c r="K13" s="72"/>
      <c r="L13" s="45"/>
      <c r="M13" s="45"/>
    </row>
    <row r="14" spans="1:14" s="43" customFormat="1" ht="11.25">
      <c r="B14" s="62" t="s">
        <v>88</v>
      </c>
      <c r="C14" s="62"/>
      <c r="D14" s="62"/>
      <c r="E14" s="62"/>
      <c r="F14" s="62"/>
      <c r="G14" s="46"/>
      <c r="H14" s="46"/>
      <c r="I14" s="62" t="s">
        <v>10</v>
      </c>
      <c r="J14" s="62"/>
      <c r="K14" s="62"/>
      <c r="L14" s="45"/>
      <c r="M14" s="45"/>
    </row>
    <row r="15" spans="1:14" s="43" customFormat="1" ht="11.25">
      <c r="B15" s="62" t="s">
        <v>89</v>
      </c>
      <c r="C15" s="62"/>
      <c r="D15" s="62"/>
      <c r="E15" s="62"/>
      <c r="F15" s="62"/>
      <c r="G15" s="46"/>
      <c r="H15" s="46"/>
      <c r="I15" s="62" t="s">
        <v>11</v>
      </c>
      <c r="J15" s="62"/>
      <c r="K15" s="62"/>
      <c r="L15" s="45"/>
      <c r="M15" s="45"/>
    </row>
    <row r="16" spans="1:14" s="38" customFormat="1">
      <c r="B16" s="73" t="s">
        <v>11</v>
      </c>
      <c r="C16" s="73"/>
      <c r="D16" s="73"/>
      <c r="E16" s="73"/>
      <c r="F16" s="73"/>
      <c r="H16" s="47"/>
    </row>
    <row r="17" spans="1:14" s="38" customFormat="1">
      <c r="B17" s="48"/>
      <c r="C17" s="48"/>
      <c r="D17" s="48"/>
      <c r="E17" s="48"/>
      <c r="F17" s="48"/>
      <c r="H17" s="47"/>
    </row>
    <row r="18" spans="1:14" s="38" customFormat="1">
      <c r="B18" s="49"/>
      <c r="C18" s="47"/>
      <c r="D18" s="68" t="s">
        <v>94</v>
      </c>
      <c r="E18" s="68"/>
      <c r="F18" s="68"/>
      <c r="H18" s="47"/>
      <c r="I18" s="49"/>
      <c r="J18" s="47"/>
      <c r="K18" s="50" t="s">
        <v>92</v>
      </c>
    </row>
    <row r="19" spans="1:14" s="43" customFormat="1" ht="11.25">
      <c r="B19" s="51" t="s">
        <v>90</v>
      </c>
      <c r="C19" s="52"/>
      <c r="D19" s="62" t="s">
        <v>91</v>
      </c>
      <c r="E19" s="62"/>
      <c r="F19" s="62"/>
      <c r="H19" s="53"/>
      <c r="I19" s="51" t="s">
        <v>90</v>
      </c>
      <c r="J19" s="52"/>
      <c r="K19" s="45" t="s">
        <v>91</v>
      </c>
    </row>
    <row r="20" spans="1:14" s="38" customFormat="1">
      <c r="H20" s="40"/>
    </row>
    <row r="21" spans="1:14" s="54" customFormat="1" ht="12.75">
      <c r="B21" s="63" t="s">
        <v>95</v>
      </c>
      <c r="C21" s="63"/>
      <c r="D21" s="63"/>
      <c r="E21" s="63"/>
      <c r="F21" s="63"/>
      <c r="G21" s="55"/>
      <c r="H21" s="55"/>
      <c r="I21" s="64" t="s">
        <v>96</v>
      </c>
      <c r="J21" s="64"/>
      <c r="K21" s="63"/>
    </row>
    <row r="22" spans="1:14" s="38" customFormat="1" ht="15" customHeight="1">
      <c r="H22" s="40"/>
    </row>
    <row r="23" spans="1:14" s="38" customFormat="1">
      <c r="G23" s="65"/>
      <c r="H23" s="65"/>
      <c r="I23" s="65"/>
      <c r="J23" s="56"/>
    </row>
    <row r="24" spans="1:14" s="38" customFormat="1">
      <c r="H24" s="40"/>
    </row>
    <row r="25" spans="1:14" s="38" customFormat="1">
      <c r="H25" s="40"/>
    </row>
    <row r="26" spans="1:14" s="38" customFormat="1"/>
    <row r="27" spans="1:14" s="38" customFormat="1" ht="18.75">
      <c r="A27" s="66" t="s">
        <v>8</v>
      </c>
      <c r="B27" s="66"/>
      <c r="C27" s="66"/>
      <c r="D27" s="66"/>
      <c r="E27" s="66"/>
      <c r="F27" s="66"/>
      <c r="G27" s="66"/>
      <c r="H27" s="66"/>
      <c r="I27" s="66"/>
      <c r="J27" s="66"/>
      <c r="K27" s="66"/>
      <c r="L27" s="66"/>
      <c r="M27" s="66"/>
      <c r="N27" s="66"/>
    </row>
    <row r="28" spans="1:14" ht="18.75">
      <c r="A28" s="67" t="s">
        <v>71</v>
      </c>
      <c r="B28" s="67"/>
      <c r="C28" s="67"/>
      <c r="D28" s="67"/>
      <c r="E28" s="67"/>
      <c r="F28" s="67"/>
      <c r="G28" s="67"/>
      <c r="H28" s="67"/>
      <c r="I28" s="67"/>
      <c r="J28" s="67"/>
      <c r="K28" s="67"/>
      <c r="L28" s="67"/>
      <c r="M28" s="67"/>
      <c r="N28" s="67"/>
    </row>
    <row r="29" spans="1:14" s="57" customFormat="1" ht="11.25">
      <c r="A29" s="59"/>
      <c r="B29" s="59"/>
      <c r="C29" s="59"/>
      <c r="D29" s="59"/>
      <c r="E29" s="59"/>
      <c r="F29" s="59"/>
      <c r="G29" s="59"/>
      <c r="H29" s="59"/>
      <c r="I29" s="59"/>
      <c r="J29" s="59"/>
      <c r="K29" s="59"/>
      <c r="L29" s="59"/>
      <c r="M29" s="59"/>
      <c r="N29" s="59"/>
    </row>
    <row r="30" spans="1:14" ht="15.75">
      <c r="A30" s="58"/>
    </row>
    <row r="31" spans="1:14" ht="15.75">
      <c r="A31" s="60" t="s">
        <v>98</v>
      </c>
      <c r="B31" s="60"/>
      <c r="C31" s="60"/>
      <c r="D31" s="60"/>
      <c r="E31" s="60"/>
      <c r="F31" s="60"/>
      <c r="G31" s="60"/>
      <c r="H31" s="60"/>
      <c r="I31" s="60"/>
      <c r="J31" s="60"/>
      <c r="K31" s="60"/>
      <c r="L31" s="60"/>
      <c r="M31" s="60"/>
      <c r="N31" s="60"/>
    </row>
    <row r="32" spans="1:14" ht="15.75">
      <c r="A32" s="61" t="s">
        <v>99</v>
      </c>
      <c r="B32" s="61"/>
      <c r="C32" s="61"/>
      <c r="D32" s="61"/>
      <c r="E32" s="61"/>
      <c r="F32" s="61"/>
      <c r="G32" s="61"/>
      <c r="H32" s="61"/>
      <c r="I32" s="61"/>
      <c r="J32" s="61"/>
      <c r="K32" s="61"/>
      <c r="L32" s="61"/>
      <c r="M32" s="61"/>
      <c r="N32" s="61"/>
    </row>
  </sheetData>
  <mergeCells count="28">
    <mergeCell ref="I6:N6"/>
    <mergeCell ref="I1:N1"/>
    <mergeCell ref="I2:N2"/>
    <mergeCell ref="I3:N3"/>
    <mergeCell ref="I4:N4"/>
    <mergeCell ref="I5:N5"/>
    <mergeCell ref="D18:F18"/>
    <mergeCell ref="I7:N7"/>
    <mergeCell ref="B10:F10"/>
    <mergeCell ref="I10:K10"/>
    <mergeCell ref="B12:F12"/>
    <mergeCell ref="I12:K12"/>
    <mergeCell ref="B13:F13"/>
    <mergeCell ref="I13:K13"/>
    <mergeCell ref="B14:F14"/>
    <mergeCell ref="I14:K14"/>
    <mergeCell ref="B15:F15"/>
    <mergeCell ref="I15:K15"/>
    <mergeCell ref="B16:F16"/>
    <mergeCell ref="A29:N29"/>
    <mergeCell ref="A31:N31"/>
    <mergeCell ref="A32:N32"/>
    <mergeCell ref="D19:F19"/>
    <mergeCell ref="B21:F21"/>
    <mergeCell ref="I21:K21"/>
    <mergeCell ref="G23:I23"/>
    <mergeCell ref="A27:N27"/>
    <mergeCell ref="A28:N28"/>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dimension ref="A2:G10"/>
  <sheetViews>
    <sheetView view="pageBreakPreview" zoomScale="90" zoomScaleSheetLayoutView="90" workbookViewId="0">
      <selection activeCell="F9" sqref="F9"/>
    </sheetView>
  </sheetViews>
  <sheetFormatPr defaultRowHeight="15"/>
  <cols>
    <col min="1" max="1" width="16.28515625" customWidth="1"/>
    <col min="2" max="2" width="26.5703125" customWidth="1"/>
    <col min="3" max="3" width="24.7109375" customWidth="1"/>
    <col min="4" max="4" width="20.5703125" customWidth="1"/>
    <col min="5" max="5" width="22.42578125" customWidth="1"/>
    <col min="6" max="6" width="13" customWidth="1"/>
    <col min="7" max="7" width="8.28515625" customWidth="1"/>
  </cols>
  <sheetData>
    <row r="2" spans="1:7" ht="15.75">
      <c r="A2" s="1"/>
    </row>
    <row r="3" spans="1:7">
      <c r="A3" s="74" t="s">
        <v>12</v>
      </c>
      <c r="B3" s="74"/>
      <c r="C3" s="74"/>
      <c r="D3" s="74"/>
      <c r="E3" s="74"/>
      <c r="F3" s="74"/>
      <c r="G3" s="74"/>
    </row>
    <row r="4" spans="1:7">
      <c r="A4" s="74" t="s">
        <v>13</v>
      </c>
      <c r="B4" s="74"/>
      <c r="C4" s="74"/>
      <c r="D4" s="74"/>
      <c r="E4" s="74"/>
      <c r="F4" s="74"/>
      <c r="G4" s="74"/>
    </row>
    <row r="5" spans="1:7" ht="15.75" thickBot="1">
      <c r="A5" s="15"/>
      <c r="B5" s="16"/>
      <c r="C5" s="16"/>
      <c r="D5" s="16"/>
      <c r="E5" s="16"/>
      <c r="F5" s="16"/>
      <c r="G5" s="16"/>
    </row>
    <row r="6" spans="1:7" ht="216.75" thickBot="1">
      <c r="A6" s="17" t="s">
        <v>19</v>
      </c>
      <c r="B6" s="18" t="s">
        <v>15</v>
      </c>
      <c r="C6" s="18" t="s">
        <v>16</v>
      </c>
      <c r="D6" s="18" t="s">
        <v>97</v>
      </c>
      <c r="E6" s="18" t="s">
        <v>17</v>
      </c>
      <c r="F6" s="18" t="s">
        <v>81</v>
      </c>
      <c r="G6" s="18" t="s">
        <v>18</v>
      </c>
    </row>
    <row r="7" spans="1:7" ht="15.75" thickBot="1">
      <c r="A7" s="19">
        <v>1</v>
      </c>
      <c r="B7" s="20">
        <v>2</v>
      </c>
      <c r="C7" s="20">
        <v>3</v>
      </c>
      <c r="D7" s="20">
        <v>4</v>
      </c>
      <c r="E7" s="20">
        <v>5</v>
      </c>
      <c r="F7" s="20">
        <v>6</v>
      </c>
      <c r="G7" s="20">
        <v>7</v>
      </c>
    </row>
    <row r="8" spans="1:7" ht="36.75" thickBot="1">
      <c r="A8" s="22" t="s">
        <v>84</v>
      </c>
      <c r="B8" s="23">
        <v>816372</v>
      </c>
      <c r="C8" s="23">
        <v>0</v>
      </c>
      <c r="D8" s="23">
        <v>0</v>
      </c>
      <c r="E8" s="23">
        <v>476104.48</v>
      </c>
      <c r="F8" s="23">
        <f>E8/(B8+C8+D8)</f>
        <v>0.58319550401042664</v>
      </c>
      <c r="G8" s="24"/>
    </row>
    <row r="9" spans="1:7" ht="36.75" thickBot="1">
      <c r="A9" s="22" t="s">
        <v>83</v>
      </c>
      <c r="B9" s="23">
        <v>4860823</v>
      </c>
      <c r="C9" s="23">
        <v>0</v>
      </c>
      <c r="D9" s="23">
        <v>364608.63</v>
      </c>
      <c r="E9" s="23">
        <v>4789739.0999999996</v>
      </c>
      <c r="F9" s="23">
        <f>E9/(B9+C9+D9)</f>
        <v>0.91662075769997198</v>
      </c>
      <c r="G9" s="24"/>
    </row>
    <row r="10" spans="1:7" ht="15.75" thickBot="1">
      <c r="A10" s="21" t="s">
        <v>80</v>
      </c>
      <c r="B10" s="23">
        <f>SUM(B8:B9)</f>
        <v>5677195</v>
      </c>
      <c r="C10" s="23">
        <v>0</v>
      </c>
      <c r="D10" s="23">
        <f>SUM(D8:D9)</f>
        <v>364608.63</v>
      </c>
      <c r="E10" s="23">
        <f>SUM(E8:E9)</f>
        <v>5265843.58</v>
      </c>
      <c r="F10" s="23">
        <f>E10/(B10+C10+D10)</f>
        <v>0.87156814462703747</v>
      </c>
      <c r="G10" s="24"/>
    </row>
  </sheetData>
  <sortState ref="A7:G10">
    <sortCondition ref="A10"/>
  </sortState>
  <mergeCells count="2">
    <mergeCell ref="A3:G3"/>
    <mergeCell ref="A4:G4"/>
  </mergeCells>
  <phoneticPr fontId="0" type="noConversion"/>
  <pageMargins left="0.7" right="0.7" top="0.75" bottom="0.75" header="0.3" footer="0.3"/>
  <pageSetup paperSize="9" scale="9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2:L18"/>
  <sheetViews>
    <sheetView view="pageBreakPreview" topLeftCell="A7" zoomScaleSheetLayoutView="100" workbookViewId="0">
      <selection activeCell="G15" sqref="G15"/>
    </sheetView>
  </sheetViews>
  <sheetFormatPr defaultRowHeight="15"/>
  <cols>
    <col min="1" max="1" width="5.28515625" style="34" customWidth="1"/>
    <col min="2" max="2" width="21.42578125" style="34" customWidth="1"/>
    <col min="3" max="3" width="10.85546875" style="34" customWidth="1"/>
    <col min="4" max="4" width="14.5703125" style="34" customWidth="1"/>
    <col min="5" max="5" width="9.85546875" style="34" customWidth="1"/>
    <col min="6" max="6" width="7.5703125" style="34" customWidth="1"/>
    <col min="7" max="8" width="10.28515625" style="34" customWidth="1"/>
    <col min="9" max="9" width="12.28515625" style="34" customWidth="1"/>
    <col min="10" max="10" width="10.140625" style="34" customWidth="1"/>
    <col min="11" max="11" width="10.7109375" style="34" customWidth="1"/>
    <col min="12" max="12" width="6.85546875" style="34" customWidth="1"/>
    <col min="13" max="16384" width="9.140625" style="25"/>
  </cols>
  <sheetData>
    <row r="2" spans="1:12">
      <c r="A2" s="75" t="s">
        <v>20</v>
      </c>
      <c r="B2" s="75"/>
      <c r="C2" s="75"/>
      <c r="D2" s="75"/>
      <c r="E2" s="75"/>
      <c r="F2" s="75"/>
      <c r="G2" s="75"/>
      <c r="H2" s="75"/>
      <c r="I2" s="75"/>
      <c r="J2" s="75"/>
      <c r="K2" s="75"/>
      <c r="L2" s="75"/>
    </row>
    <row r="3" spans="1:12">
      <c r="A3" s="75" t="s">
        <v>21</v>
      </c>
      <c r="B3" s="75"/>
      <c r="C3" s="75"/>
      <c r="D3" s="75"/>
      <c r="E3" s="75"/>
      <c r="F3" s="75"/>
      <c r="G3" s="75"/>
      <c r="H3" s="75"/>
      <c r="I3" s="75"/>
      <c r="J3" s="75"/>
      <c r="K3" s="75"/>
      <c r="L3" s="75"/>
    </row>
    <row r="4" spans="1:12" ht="15.75" thickBot="1">
      <c r="A4" s="26"/>
      <c r="B4" s="27"/>
      <c r="C4" s="27"/>
      <c r="D4" s="27"/>
      <c r="E4" s="27"/>
      <c r="F4" s="27"/>
      <c r="G4" s="27"/>
      <c r="H4" s="27"/>
      <c r="I4" s="27"/>
      <c r="J4" s="27"/>
      <c r="K4" s="27"/>
      <c r="L4" s="27"/>
    </row>
    <row r="5" spans="1:12" ht="167.25" customHeight="1" thickBot="1">
      <c r="A5" s="28" t="s">
        <v>14</v>
      </c>
      <c r="B5" s="28" t="s">
        <v>22</v>
      </c>
      <c r="C5" s="28" t="s">
        <v>23</v>
      </c>
      <c r="D5" s="28" t="s">
        <v>24</v>
      </c>
      <c r="E5" s="28" t="s">
        <v>25</v>
      </c>
      <c r="F5" s="28" t="s">
        <v>26</v>
      </c>
      <c r="G5" s="28" t="s">
        <v>27</v>
      </c>
      <c r="H5" s="28" t="s">
        <v>34</v>
      </c>
      <c r="I5" s="28" t="s">
        <v>35</v>
      </c>
      <c r="J5" s="28" t="s">
        <v>28</v>
      </c>
      <c r="K5" s="28" t="s">
        <v>29</v>
      </c>
      <c r="L5" s="28" t="s">
        <v>30</v>
      </c>
    </row>
    <row r="6" spans="1:12" ht="11.25" customHeight="1" thickBot="1">
      <c r="A6" s="29">
        <v>1</v>
      </c>
      <c r="B6" s="30">
        <v>2</v>
      </c>
      <c r="C6" s="30">
        <v>3</v>
      </c>
      <c r="D6" s="30">
        <v>4</v>
      </c>
      <c r="E6" s="30">
        <v>5</v>
      </c>
      <c r="F6" s="30">
        <v>6</v>
      </c>
      <c r="G6" s="30">
        <v>7</v>
      </c>
      <c r="H6" s="30">
        <v>8</v>
      </c>
      <c r="I6" s="30">
        <v>9</v>
      </c>
      <c r="J6" s="30">
        <v>10</v>
      </c>
      <c r="K6" s="30">
        <v>11</v>
      </c>
      <c r="L6" s="30">
        <v>12</v>
      </c>
    </row>
    <row r="7" spans="1:12" ht="39" customHeight="1" thickBot="1">
      <c r="A7" s="29">
        <v>1</v>
      </c>
      <c r="B7" s="31">
        <v>8.2000012005000002E+21</v>
      </c>
      <c r="C7" s="30" t="s">
        <v>72</v>
      </c>
      <c r="D7" s="30" t="s">
        <v>31</v>
      </c>
      <c r="E7" s="30" t="s">
        <v>73</v>
      </c>
      <c r="F7" s="30">
        <v>400</v>
      </c>
      <c r="G7" s="30">
        <v>308</v>
      </c>
      <c r="H7" s="23">
        <f>G7/F7</f>
        <v>0.77</v>
      </c>
      <c r="I7" s="23">
        <v>190984</v>
      </c>
      <c r="J7" s="23">
        <f>I7/I17</f>
        <v>2.8041702856280097E-2</v>
      </c>
      <c r="K7" s="76">
        <f>H7*J7+H8*J8+H9*J9+H10*J10+H11*J11+H12*J12+H13*J13+H14*J14+H15*J15+H16*J16</f>
        <v>0.70255665216037899</v>
      </c>
      <c r="L7" s="30"/>
    </row>
    <row r="8" spans="1:12" ht="36.75" thickBot="1">
      <c r="A8" s="29">
        <v>2</v>
      </c>
      <c r="B8" s="32">
        <v>8.2000012005000002E+21</v>
      </c>
      <c r="C8" s="30" t="s">
        <v>72</v>
      </c>
      <c r="D8" s="30" t="s">
        <v>32</v>
      </c>
      <c r="E8" s="30" t="s">
        <v>74</v>
      </c>
      <c r="F8" s="30">
        <v>200</v>
      </c>
      <c r="G8" s="30">
        <v>157</v>
      </c>
      <c r="H8" s="23">
        <f>G8/F8</f>
        <v>0.78500000000000003</v>
      </c>
      <c r="I8" s="23">
        <v>104592</v>
      </c>
      <c r="J8" s="23">
        <f>I8/I17</f>
        <v>1.5356981658903614E-2</v>
      </c>
      <c r="K8" s="77"/>
      <c r="L8" s="30"/>
    </row>
    <row r="9" spans="1:12" ht="36.75" thickBot="1">
      <c r="A9" s="29">
        <v>3</v>
      </c>
      <c r="B9" s="32">
        <v>8.2000012003999996E+21</v>
      </c>
      <c r="C9" s="30" t="s">
        <v>75</v>
      </c>
      <c r="D9" s="30" t="s">
        <v>33</v>
      </c>
      <c r="E9" s="30" t="s">
        <v>73</v>
      </c>
      <c r="F9" s="30">
        <v>400</v>
      </c>
      <c r="G9" s="30">
        <v>306</v>
      </c>
      <c r="H9" s="23">
        <f t="shared" ref="H9:H14" si="0">G9/F9</f>
        <v>0.76500000000000001</v>
      </c>
      <c r="I9" s="23">
        <v>167288</v>
      </c>
      <c r="J9" s="23">
        <f>I9/I17</f>
        <v>2.4562478466370927E-2</v>
      </c>
      <c r="K9" s="77"/>
      <c r="L9" s="30"/>
    </row>
    <row r="10" spans="1:12" ht="36.75" thickBot="1">
      <c r="A10" s="29">
        <v>4</v>
      </c>
      <c r="B10" s="32">
        <v>8.2000012003999996E+21</v>
      </c>
      <c r="C10" s="30" t="s">
        <v>75</v>
      </c>
      <c r="D10" s="30" t="s">
        <v>33</v>
      </c>
      <c r="E10" s="30" t="s">
        <v>74</v>
      </c>
      <c r="F10" s="30">
        <v>200</v>
      </c>
      <c r="G10" s="30">
        <v>164</v>
      </c>
      <c r="H10" s="23">
        <f t="shared" si="0"/>
        <v>0.82</v>
      </c>
      <c r="I10" s="23">
        <v>103394</v>
      </c>
      <c r="J10" s="23">
        <f>I10/I17</f>
        <v>1.5181082316436058E-2</v>
      </c>
      <c r="K10" s="77"/>
      <c r="L10" s="30"/>
    </row>
    <row r="11" spans="1:12" ht="36.75" thickBot="1">
      <c r="A11" s="29">
        <v>6</v>
      </c>
      <c r="B11" s="32">
        <v>8.2000012000999999E+21</v>
      </c>
      <c r="C11" s="30" t="s">
        <v>76</v>
      </c>
      <c r="D11" s="30" t="s">
        <v>33</v>
      </c>
      <c r="E11" s="30" t="s">
        <v>73</v>
      </c>
      <c r="F11" s="30">
        <v>500</v>
      </c>
      <c r="G11" s="30">
        <v>272</v>
      </c>
      <c r="H11" s="23">
        <f t="shared" si="0"/>
        <v>0.54400000000000004</v>
      </c>
      <c r="I11" s="23">
        <v>149990</v>
      </c>
      <c r="J11" s="23">
        <f>I11/I17</f>
        <v>2.2022656407937061E-2</v>
      </c>
      <c r="K11" s="77"/>
      <c r="L11" s="30"/>
    </row>
    <row r="12" spans="1:12" ht="36.75" thickBot="1">
      <c r="A12" s="29">
        <v>7</v>
      </c>
      <c r="B12" s="32">
        <v>8.2000012000999999E+21</v>
      </c>
      <c r="C12" s="30" t="s">
        <v>76</v>
      </c>
      <c r="D12" s="30" t="s">
        <v>31</v>
      </c>
      <c r="E12" s="30" t="s">
        <v>74</v>
      </c>
      <c r="F12" s="30">
        <v>425</v>
      </c>
      <c r="G12" s="30">
        <v>252</v>
      </c>
      <c r="H12" s="23">
        <f t="shared" si="0"/>
        <v>0.59294117647058819</v>
      </c>
      <c r="I12" s="23">
        <v>158860.75</v>
      </c>
      <c r="J12" s="23">
        <f>I12/I17</f>
        <v>2.3325126434810238E-2</v>
      </c>
      <c r="K12" s="77"/>
      <c r="L12" s="30"/>
    </row>
    <row r="13" spans="1:12" ht="36.75" thickBot="1">
      <c r="A13" s="29">
        <v>8</v>
      </c>
      <c r="B13" s="32">
        <v>8.2000012000999999E+21</v>
      </c>
      <c r="C13" s="30" t="s">
        <v>77</v>
      </c>
      <c r="D13" s="30" t="s">
        <v>32</v>
      </c>
      <c r="E13" s="30" t="s">
        <v>73</v>
      </c>
      <c r="F13" s="30">
        <v>300</v>
      </c>
      <c r="G13" s="30">
        <v>269</v>
      </c>
      <c r="H13" s="23">
        <f t="shared" si="0"/>
        <v>0.89666666666666661</v>
      </c>
      <c r="I13" s="23">
        <v>97194</v>
      </c>
      <c r="J13" s="23">
        <f>I13/I17</f>
        <v>1.42707518295422E-2</v>
      </c>
      <c r="K13" s="77"/>
      <c r="L13" s="30"/>
    </row>
    <row r="14" spans="1:12" ht="36.75" thickBot="1">
      <c r="A14" s="29">
        <v>9</v>
      </c>
      <c r="B14" s="32">
        <v>8.2000012000999999E+21</v>
      </c>
      <c r="C14" s="30" t="s">
        <v>77</v>
      </c>
      <c r="D14" s="30" t="s">
        <v>33</v>
      </c>
      <c r="E14" s="30" t="s">
        <v>74</v>
      </c>
      <c r="F14" s="30">
        <v>150</v>
      </c>
      <c r="G14" s="30">
        <v>143</v>
      </c>
      <c r="H14" s="23">
        <f t="shared" si="0"/>
        <v>0.95333333333333337</v>
      </c>
      <c r="I14" s="23">
        <v>70993.5</v>
      </c>
      <c r="J14" s="23">
        <f>I14/I17</f>
        <v>1.0423797971177276E-2</v>
      </c>
      <c r="K14" s="77"/>
      <c r="L14" s="30"/>
    </row>
    <row r="15" spans="1:12" ht="36.75" thickBot="1">
      <c r="A15" s="29">
        <v>10</v>
      </c>
      <c r="B15" s="33"/>
      <c r="C15" s="30" t="s">
        <v>82</v>
      </c>
      <c r="D15" s="30" t="s">
        <v>33</v>
      </c>
      <c r="E15" s="30"/>
      <c r="F15" s="30">
        <v>20</v>
      </c>
      <c r="G15" s="30">
        <v>16</v>
      </c>
      <c r="H15" s="23">
        <f>G15/F15</f>
        <v>0.8</v>
      </c>
      <c r="I15" s="23">
        <v>11079.2</v>
      </c>
      <c r="J15" s="23">
        <f>I15/I17</f>
        <v>1.6267312145797474E-3</v>
      </c>
      <c r="K15" s="77"/>
      <c r="L15" s="30"/>
    </row>
    <row r="16" spans="1:12" ht="27" customHeight="1" thickBot="1">
      <c r="A16" s="29">
        <v>11</v>
      </c>
      <c r="B16" s="32">
        <v>8.209E+20</v>
      </c>
      <c r="C16" s="30" t="s">
        <v>78</v>
      </c>
      <c r="D16" s="30" t="s">
        <v>33</v>
      </c>
      <c r="E16" s="30" t="s">
        <v>79</v>
      </c>
      <c r="F16" s="30">
        <v>3330</v>
      </c>
      <c r="G16" s="30">
        <v>2316</v>
      </c>
      <c r="H16" s="23">
        <f>G16/F16</f>
        <v>0.6954954954954955</v>
      </c>
      <c r="I16" s="23">
        <v>5756337.9000000004</v>
      </c>
      <c r="J16" s="23">
        <f>I16/I17</f>
        <v>0.84518869084396275</v>
      </c>
      <c r="K16" s="77"/>
      <c r="L16" s="30"/>
    </row>
    <row r="17" spans="1:12" ht="15.75" thickBot="1">
      <c r="A17" s="29">
        <v>13</v>
      </c>
      <c r="B17" s="30" t="s">
        <v>80</v>
      </c>
      <c r="C17" s="30"/>
      <c r="D17" s="30"/>
      <c r="E17" s="30"/>
      <c r="F17" s="30">
        <f>SUM(F7:F16)</f>
        <v>5925</v>
      </c>
      <c r="G17" s="30">
        <f>SUM(G7:G16)</f>
        <v>4203</v>
      </c>
      <c r="H17" s="23"/>
      <c r="I17" s="23">
        <f>SUM(I7:I16)</f>
        <v>6810713.3500000006</v>
      </c>
      <c r="J17" s="23">
        <f>SUM(J7:J16)</f>
        <v>1</v>
      </c>
      <c r="K17" s="77"/>
      <c r="L17" s="30"/>
    </row>
    <row r="18" spans="1:12" ht="0.75" customHeight="1" thickBot="1">
      <c r="A18" s="29">
        <v>12</v>
      </c>
      <c r="B18" s="30"/>
      <c r="C18" s="30"/>
      <c r="D18" s="30"/>
      <c r="E18" s="30"/>
      <c r="F18" s="30"/>
      <c r="G18" s="30"/>
      <c r="H18" s="23"/>
      <c r="I18" s="23"/>
      <c r="J18" s="23"/>
      <c r="K18" s="78"/>
      <c r="L18" s="30"/>
    </row>
  </sheetData>
  <autoFilter ref="A5:L18"/>
  <mergeCells count="3">
    <mergeCell ref="A2:L2"/>
    <mergeCell ref="A3:L3"/>
    <mergeCell ref="K7:K18"/>
  </mergeCells>
  <phoneticPr fontId="0" type="noConversion"/>
  <printOptions horizontalCentered="1"/>
  <pageMargins left="0.70866141732283472" right="0.70866141732283472" top="0.35433070866141736" bottom="0.35433070866141736" header="0.31496062992125984" footer="0.31496062992125984"/>
  <pageSetup paperSize="9" scale="91" orientation="landscape" r:id="rId1"/>
  <drawing r:id="rId2"/>
</worksheet>
</file>

<file path=xl/worksheets/sheet4.xml><?xml version="1.0" encoding="utf-8"?>
<worksheet xmlns="http://schemas.openxmlformats.org/spreadsheetml/2006/main" xmlns:r="http://schemas.openxmlformats.org/officeDocument/2006/relationships">
  <dimension ref="A2:C7"/>
  <sheetViews>
    <sheetView view="pageBreakPreview" zoomScale="60" workbookViewId="0">
      <selection activeCell="U33" sqref="U33"/>
    </sheetView>
  </sheetViews>
  <sheetFormatPr defaultRowHeight="15"/>
  <cols>
    <col min="1" max="1" width="25.7109375" customWidth="1"/>
    <col min="2" max="2" width="26.140625" customWidth="1"/>
    <col min="3" max="3" width="24.5703125" customWidth="1"/>
  </cols>
  <sheetData>
    <row r="2" spans="1:3">
      <c r="A2" s="79" t="s">
        <v>36</v>
      </c>
      <c r="B2" s="79"/>
      <c r="C2" s="79"/>
    </row>
    <row r="3" spans="1:3">
      <c r="A3" s="79" t="s">
        <v>37</v>
      </c>
      <c r="B3" s="79"/>
      <c r="C3" s="79"/>
    </row>
    <row r="4" spans="1:3" ht="15.75" thickBot="1">
      <c r="A4" s="10"/>
      <c r="B4" s="11"/>
      <c r="C4" s="11"/>
    </row>
    <row r="5" spans="1:3" ht="83.25" customHeight="1" thickBot="1">
      <c r="A5" s="12" t="s">
        <v>38</v>
      </c>
      <c r="B5" s="12" t="s">
        <v>39</v>
      </c>
      <c r="C5" s="12" t="s">
        <v>40</v>
      </c>
    </row>
    <row r="6" spans="1:3" ht="15.75" thickBot="1">
      <c r="A6" s="13">
        <v>1</v>
      </c>
      <c r="B6" s="14">
        <v>2</v>
      </c>
      <c r="C6" s="14">
        <v>3</v>
      </c>
    </row>
    <row r="7" spans="1:3" ht="16.5" thickBot="1">
      <c r="A7" s="35">
        <f>'Часть 2 Показат. объема'!K7:K11</f>
        <v>0.70255665216037899</v>
      </c>
      <c r="B7" s="36">
        <f>'Часть 1 Фин.обеспеч.'!F10</f>
        <v>0.87156814462703747</v>
      </c>
      <c r="C7" s="36">
        <f>A7/B7</f>
        <v>0.80608344452632319</v>
      </c>
    </row>
  </sheetData>
  <mergeCells count="2">
    <mergeCell ref="A2:C2"/>
    <mergeCell ref="A3:C3"/>
  </mergeCells>
  <phoneticPr fontId="0" type="noConversion"/>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2:I25"/>
  <sheetViews>
    <sheetView workbookViewId="0">
      <selection activeCell="G7" sqref="G7"/>
    </sheetView>
  </sheetViews>
  <sheetFormatPr defaultRowHeight="15"/>
  <cols>
    <col min="1" max="1" width="11.5703125" style="9" customWidth="1"/>
    <col min="2" max="2" width="18.5703125" customWidth="1"/>
    <col min="3" max="3" width="20.85546875" customWidth="1"/>
    <col min="4" max="4" width="17.5703125" customWidth="1"/>
    <col min="5" max="5" width="19.42578125" customWidth="1"/>
    <col min="6" max="6" width="18.28515625" customWidth="1"/>
    <col min="7" max="7" width="20.85546875" customWidth="1"/>
    <col min="8" max="8" width="20.28515625" customWidth="1"/>
    <col min="9" max="9" width="21.140625" customWidth="1"/>
  </cols>
  <sheetData>
    <row r="2" spans="1:9" ht="15.75">
      <c r="A2" s="80" t="s">
        <v>41</v>
      </c>
      <c r="B2" s="80"/>
      <c r="C2" s="80"/>
      <c r="D2" s="80"/>
      <c r="E2" s="80"/>
      <c r="F2" s="80"/>
      <c r="G2" s="80"/>
      <c r="H2" s="80"/>
      <c r="I2" s="80"/>
    </row>
    <row r="3" spans="1:9" ht="15.75">
      <c r="A3" s="80" t="s">
        <v>42</v>
      </c>
      <c r="B3" s="80"/>
      <c r="C3" s="80"/>
      <c r="D3" s="80"/>
      <c r="E3" s="80"/>
      <c r="F3" s="80"/>
      <c r="G3" s="80"/>
      <c r="H3" s="80"/>
      <c r="I3" s="80"/>
    </row>
    <row r="4" spans="1:9" ht="16.5" thickBot="1">
      <c r="A4" s="5"/>
    </row>
    <row r="5" spans="1:9" ht="171" customHeight="1" thickBot="1">
      <c r="A5" s="6" t="s">
        <v>14</v>
      </c>
      <c r="B5" s="2" t="s">
        <v>43</v>
      </c>
      <c r="C5" s="2" t="s">
        <v>23</v>
      </c>
      <c r="D5" s="2" t="s">
        <v>44</v>
      </c>
      <c r="E5" s="2" t="s">
        <v>45</v>
      </c>
      <c r="F5" s="2" t="s">
        <v>46</v>
      </c>
      <c r="G5" s="2" t="s">
        <v>47</v>
      </c>
      <c r="H5" s="2" t="s">
        <v>69</v>
      </c>
      <c r="I5" s="2" t="s">
        <v>48</v>
      </c>
    </row>
    <row r="6" spans="1:9" ht="16.5" thickBot="1">
      <c r="A6" s="7">
        <v>1</v>
      </c>
      <c r="B6" s="3">
        <v>2</v>
      </c>
      <c r="C6" s="3">
        <v>3</v>
      </c>
      <c r="D6" s="3">
        <v>4</v>
      </c>
      <c r="E6" s="3">
        <v>5</v>
      </c>
      <c r="F6" s="3">
        <v>6</v>
      </c>
      <c r="G6" s="3">
        <v>7</v>
      </c>
      <c r="H6" s="3">
        <v>8</v>
      </c>
      <c r="I6" s="3">
        <v>9</v>
      </c>
    </row>
    <row r="7" spans="1:9" ht="158.25" customHeight="1" thickBot="1">
      <c r="A7" s="7">
        <v>1</v>
      </c>
      <c r="B7" s="4" t="s">
        <v>49</v>
      </c>
      <c r="C7" s="4"/>
      <c r="D7" s="4"/>
      <c r="E7" s="4"/>
      <c r="F7" s="4"/>
      <c r="G7" s="4"/>
      <c r="H7" s="4"/>
      <c r="I7" s="4"/>
    </row>
    <row r="8" spans="1:9" ht="32.25" thickBot="1">
      <c r="A8" s="7" t="s">
        <v>70</v>
      </c>
      <c r="B8" s="4" t="s">
        <v>50</v>
      </c>
      <c r="C8" s="4"/>
      <c r="D8" s="4"/>
      <c r="E8" s="4"/>
      <c r="F8" s="4"/>
      <c r="G8" s="4"/>
      <c r="H8" s="4"/>
      <c r="I8" s="4"/>
    </row>
    <row r="9" spans="1:9" ht="16.5" customHeight="1" thickBot="1">
      <c r="A9" s="7" t="s">
        <v>51</v>
      </c>
      <c r="B9" s="4" t="s">
        <v>51</v>
      </c>
      <c r="C9" s="4"/>
      <c r="D9" s="4"/>
      <c r="E9" s="4"/>
      <c r="F9" s="4"/>
      <c r="G9" s="4"/>
      <c r="H9" s="4"/>
      <c r="I9" s="4"/>
    </row>
    <row r="10" spans="1:9" ht="32.25" customHeight="1" thickBot="1">
      <c r="A10" s="7" t="s">
        <v>52</v>
      </c>
      <c r="B10" s="4" t="s">
        <v>53</v>
      </c>
      <c r="C10" s="4"/>
      <c r="D10" s="4"/>
      <c r="E10" s="4"/>
      <c r="F10" s="4"/>
      <c r="G10" s="4"/>
      <c r="H10" s="4"/>
      <c r="I10" s="4"/>
    </row>
    <row r="11" spans="1:9" ht="16.5" thickBot="1">
      <c r="A11" s="7" t="s">
        <v>51</v>
      </c>
      <c r="B11" s="4" t="s">
        <v>51</v>
      </c>
      <c r="C11" s="4"/>
      <c r="D11" s="4"/>
      <c r="E11" s="4"/>
      <c r="F11" s="4"/>
      <c r="G11" s="4"/>
      <c r="H11" s="4"/>
      <c r="I11" s="4"/>
    </row>
    <row r="12" spans="1:9" ht="158.25" thickBot="1">
      <c r="A12" s="7" t="s">
        <v>54</v>
      </c>
      <c r="B12" s="4" t="s">
        <v>55</v>
      </c>
      <c r="C12" s="4"/>
      <c r="D12" s="4"/>
      <c r="E12" s="4"/>
      <c r="F12" s="4"/>
      <c r="G12" s="4"/>
      <c r="H12" s="4"/>
      <c r="I12" s="4"/>
    </row>
    <row r="13" spans="1:9" ht="32.25" thickBot="1">
      <c r="A13" s="7" t="s">
        <v>56</v>
      </c>
      <c r="B13" s="4" t="s">
        <v>50</v>
      </c>
      <c r="C13" s="4"/>
      <c r="D13" s="4"/>
      <c r="E13" s="4"/>
      <c r="F13" s="4"/>
      <c r="G13" s="4"/>
      <c r="H13" s="4"/>
      <c r="I13" s="4"/>
    </row>
    <row r="14" spans="1:9" ht="16.5" thickBot="1">
      <c r="A14" s="7" t="s">
        <v>51</v>
      </c>
      <c r="B14" s="4" t="s">
        <v>51</v>
      </c>
      <c r="C14" s="4"/>
      <c r="D14" s="4"/>
      <c r="E14" s="4"/>
      <c r="F14" s="4"/>
      <c r="G14" s="4"/>
      <c r="H14" s="4"/>
      <c r="I14" s="4"/>
    </row>
    <row r="15" spans="1:9" ht="32.25" thickBot="1">
      <c r="A15" s="7" t="s">
        <v>57</v>
      </c>
      <c r="B15" s="4" t="s">
        <v>53</v>
      </c>
      <c r="C15" s="4"/>
      <c r="D15" s="4"/>
      <c r="E15" s="4"/>
      <c r="F15" s="4"/>
      <c r="G15" s="4"/>
      <c r="H15" s="4"/>
      <c r="I15" s="4"/>
    </row>
    <row r="16" spans="1:9" ht="142.5" thickBot="1">
      <c r="A16" s="8" t="s">
        <v>58</v>
      </c>
      <c r="B16" s="4" t="s">
        <v>59</v>
      </c>
      <c r="C16" s="4"/>
      <c r="D16" s="4"/>
      <c r="E16" s="4"/>
      <c r="F16" s="4"/>
      <c r="G16" s="4"/>
      <c r="H16" s="4"/>
      <c r="I16" s="4"/>
    </row>
    <row r="17" spans="1:9" ht="32.25" thickBot="1">
      <c r="A17" s="8" t="s">
        <v>60</v>
      </c>
      <c r="B17" s="4" t="s">
        <v>50</v>
      </c>
      <c r="C17" s="4"/>
      <c r="D17" s="4"/>
      <c r="E17" s="4"/>
      <c r="F17" s="4"/>
      <c r="G17" s="4"/>
      <c r="H17" s="4"/>
      <c r="I17" s="4"/>
    </row>
    <row r="18" spans="1:9" ht="16.5" thickBot="1">
      <c r="A18" s="7" t="s">
        <v>51</v>
      </c>
      <c r="B18" s="4" t="s">
        <v>51</v>
      </c>
      <c r="C18" s="4"/>
      <c r="D18" s="4"/>
      <c r="E18" s="4"/>
      <c r="F18" s="4"/>
      <c r="G18" s="4"/>
      <c r="H18" s="4"/>
      <c r="I18" s="4"/>
    </row>
    <row r="19" spans="1:9" ht="32.25" thickBot="1">
      <c r="A19" s="8" t="s">
        <v>61</v>
      </c>
      <c r="B19" s="4" t="s">
        <v>53</v>
      </c>
      <c r="C19" s="4"/>
      <c r="D19" s="4"/>
      <c r="E19" s="4"/>
      <c r="F19" s="4"/>
      <c r="G19" s="4"/>
      <c r="H19" s="4"/>
      <c r="I19" s="4"/>
    </row>
    <row r="20" spans="1:9" ht="16.5" thickBot="1">
      <c r="A20" s="7" t="s">
        <v>51</v>
      </c>
      <c r="B20" s="4" t="s">
        <v>51</v>
      </c>
      <c r="C20" s="4"/>
      <c r="D20" s="4"/>
      <c r="E20" s="4"/>
      <c r="F20" s="4"/>
      <c r="G20" s="4"/>
      <c r="H20" s="4"/>
      <c r="I20" s="4"/>
    </row>
    <row r="21" spans="1:9" ht="142.5" thickBot="1">
      <c r="A21" s="7" t="s">
        <v>62</v>
      </c>
      <c r="B21" s="4" t="s">
        <v>63</v>
      </c>
      <c r="C21" s="4"/>
      <c r="D21" s="4"/>
      <c r="E21" s="4"/>
      <c r="F21" s="4"/>
      <c r="G21" s="4"/>
      <c r="H21" s="4"/>
      <c r="I21" s="4"/>
    </row>
    <row r="22" spans="1:9" ht="32.25" thickBot="1">
      <c r="A22" s="7" t="s">
        <v>64</v>
      </c>
      <c r="B22" s="4" t="s">
        <v>50</v>
      </c>
      <c r="C22" s="4"/>
      <c r="D22" s="4"/>
      <c r="E22" s="4"/>
      <c r="F22" s="4"/>
      <c r="G22" s="4"/>
      <c r="H22" s="4"/>
      <c r="I22" s="4"/>
    </row>
    <row r="23" spans="1:9" ht="16.5" thickBot="1">
      <c r="A23" s="7" t="s">
        <v>51</v>
      </c>
      <c r="B23" s="4" t="s">
        <v>51</v>
      </c>
      <c r="C23" s="4"/>
      <c r="D23" s="4"/>
      <c r="E23" s="4"/>
      <c r="F23" s="4"/>
      <c r="G23" s="4"/>
      <c r="H23" s="4"/>
      <c r="I23" s="4"/>
    </row>
    <row r="24" spans="1:9" ht="32.25" thickBot="1">
      <c r="A24" s="7" t="s">
        <v>65</v>
      </c>
      <c r="B24" s="4" t="s">
        <v>53</v>
      </c>
      <c r="C24" s="4"/>
      <c r="D24" s="4"/>
      <c r="E24" s="4"/>
      <c r="F24" s="4"/>
      <c r="G24" s="4"/>
      <c r="H24" s="4"/>
      <c r="I24" s="4"/>
    </row>
    <row r="25" spans="1:9" ht="32.25" thickBot="1">
      <c r="A25" s="7" t="s">
        <v>66</v>
      </c>
      <c r="B25" s="4" t="s">
        <v>67</v>
      </c>
      <c r="C25" s="4"/>
      <c r="D25" s="3" t="s">
        <v>68</v>
      </c>
      <c r="E25" s="3" t="s">
        <v>68</v>
      </c>
      <c r="F25" s="3" t="s">
        <v>68</v>
      </c>
      <c r="G25" s="4"/>
      <c r="H25" s="4"/>
      <c r="I25" s="3" t="s">
        <v>68</v>
      </c>
    </row>
  </sheetData>
  <mergeCells count="2">
    <mergeCell ref="A2:I2"/>
    <mergeCell ref="A3:I3"/>
  </mergeCells>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Тит.лист</vt:lpstr>
      <vt:lpstr>Часть 1 Фин.обеспеч.</vt:lpstr>
      <vt:lpstr>Часть 2 Показат. объема</vt:lpstr>
      <vt:lpstr>Часть 3 Эффективность</vt:lpstr>
      <vt:lpstr>Часть 4 Показатели качества</vt:lpstr>
      <vt:lpstr>'Часть 2 Показат. объема'!Область_печати</vt:lpstr>
    </vt:vector>
  </TitlesOfParts>
  <Company>ДЗТО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Отдел программ</dc:creator>
  <cp:lastModifiedBy>555</cp:lastModifiedBy>
  <cp:lastPrinted>2022-07-15T05:17:11Z</cp:lastPrinted>
  <dcterms:created xsi:type="dcterms:W3CDTF">2016-05-13T06:43:36Z</dcterms:created>
  <dcterms:modified xsi:type="dcterms:W3CDTF">2023-01-10T08:12:33Z</dcterms:modified>
</cp:coreProperties>
</file>