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601" firstSheet="2" activeTab="6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качество'!$A$1:$M$25</definedName>
    <definedName name="_xlnm.Print_Area" localSheetId="3">'Часть I объем'!$A$1:$S$19</definedName>
    <definedName name="_xlnm.Print_Area" localSheetId="5">'Часть II финансовое обеспечение'!$A$1:$G$130</definedName>
    <definedName name="_xlnm.Print_Area" localSheetId="6">'Часть III IV'!$A$1:$C$18</definedName>
  </definedNames>
  <calcPr calcId="145621" refMode="R1C1"/>
</workbook>
</file>

<file path=xl/calcChain.xml><?xml version="1.0" encoding="utf-8"?>
<calcChain xmlns="http://schemas.openxmlformats.org/spreadsheetml/2006/main">
  <c r="E6" i="21"/>
  <c r="F6"/>
  <c r="D6"/>
  <c r="J6"/>
  <c r="F119"/>
  <c r="E119"/>
  <c r="D119"/>
  <c r="D20"/>
  <c r="F86"/>
  <c r="E86"/>
  <c r="D86"/>
  <c r="F75"/>
  <c r="E75"/>
  <c r="D75"/>
  <c r="E31"/>
  <c r="F31"/>
  <c r="D31"/>
  <c r="F64"/>
  <c r="E64"/>
  <c r="D64"/>
  <c r="F53"/>
  <c r="E53"/>
  <c r="D53"/>
  <c r="F42"/>
  <c r="E42"/>
  <c r="D42"/>
  <c r="F108"/>
  <c r="E108"/>
  <c r="D108"/>
  <c r="F97"/>
  <c r="E97"/>
  <c r="D97"/>
  <c r="D9"/>
  <c r="F20"/>
  <c r="E20"/>
  <c r="F9"/>
  <c r="E9"/>
  <c r="D130"/>
  <c r="D135"/>
  <c r="E130"/>
  <c r="F130"/>
</calcChain>
</file>

<file path=xl/sharedStrings.xml><?xml version="1.0" encoding="utf-8"?>
<sst xmlns="http://schemas.openxmlformats.org/spreadsheetml/2006/main" count="1023" uniqueCount="287">
  <si>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</si>
  <si>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</si>
  <si>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</si>
  <si>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</si>
  <si>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</si>
  <si>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</si>
  <si>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</si>
  <si>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</si>
  <si>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</si>
  <si>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</si>
  <si>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</si>
  <si>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</si>
  <si>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</si>
  <si>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</si>
  <si>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</si>
  <si>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</si>
  <si>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</si>
  <si>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</si>
  <si>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</si>
  <si>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</si>
  <si>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</si>
  <si>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</si>
  <si>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</si>
  <si>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</si>
  <si>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</si>
  <si>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</si>
  <si>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</si>
  <si>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</si>
  <si>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</si>
  <si>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</si>
  <si>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</si>
  <si>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</si>
  <si>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</si>
  <si>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</si>
  <si>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</si>
  <si>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</si>
  <si>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</si>
  <si>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</si>
  <si>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</si>
  <si>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</si>
  <si>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</si>
  <si>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</si>
  <si>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</si>
  <si>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</si>
  <si>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</si>
  <si>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</si>
  <si>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</si>
  <si>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</si>
  <si>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</si>
  <si>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</si>
  <si>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</si>
  <si>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</si>
  <si>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</si>
  <si>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</si>
  <si>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</si>
  <si>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</si>
  <si>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</si>
  <si>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</si>
  <si>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</si>
  <si>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</si>
  <si>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</si>
  <si>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</si>
  <si>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</si>
  <si>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</si>
  <si>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</si>
  <si>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>Первый заместитель Министра здравоохранения Тверской области</t>
  </si>
  <si>
    <t>____________________                   __Н.М. Невская______________</t>
  </si>
  <si>
    <t>2018год
(очередной финансовый год)</t>
  </si>
  <si>
    <t>2019год
(1-й год планового периода)</t>
  </si>
  <si>
    <t>2020год
(2-й год планового периода)</t>
  </si>
  <si>
    <t/>
  </si>
  <si>
    <t>2019год
(очередной финансовый год)</t>
  </si>
  <si>
    <t>2020год
(1-й год планового периода)</t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</si>
  <si>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</si>
  <si>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</si>
  <si>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</si>
  <si>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</si>
  <si>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</si>
  <si>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</si>
  <si>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</si>
  <si>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</si>
  <si>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</si>
  <si>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 = 1.3 + 2.3 + 3.3 + 4.3 + 5.3 + 6.3 + 7.3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</si>
  <si>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</si>
  <si>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</si>
  <si>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</si>
  <si>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</si>
  <si>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</si>
  <si>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</si>
  <si>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</si>
  <si>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</si>
  <si>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</si>
  <si>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</si>
  <si>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</si>
  <si>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</si>
  <si>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</si>
  <si>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</si>
  <si>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</si>
  <si>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</si>
  <si>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</si>
  <si>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за отчетный финансовый год - в срок до 15 марта года, следующего за отчетным.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</si>
  <si>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</si>
  <si>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</si>
  <si>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</si>
  <si>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</si>
  <si>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</si>
  <si>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</si>
  <si>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</si>
  <si>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</si>
  <si>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</si>
  <si>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</si>
  <si>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</si>
  <si>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</si>
  <si>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</si>
  <si>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</si>
  <si>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</si>
  <si>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</si>
  <si>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</si>
  <si>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08200001200500003003102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</si>
  <si>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</si>
  <si>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</si>
  <si>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</si>
  <si>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</si>
  <si>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</si>
  <si>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</si>
  <si>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</si>
  <si>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</si>
  <si>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</si>
  <si>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</si>
  <si>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</si>
  <si>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</si>
  <si>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</si>
  <si>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</si>
  <si>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</si>
  <si>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</si>
  <si>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</si>
  <si>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</si>
  <si>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</si>
  <si>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</si>
  <si>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</si>
  <si>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08200001200400003006103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</si>
  <si>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</si>
  <si>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</si>
  <si>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</si>
  <si>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08200001200100003002103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</si>
  <si>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</si>
  <si>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</si>
  <si>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</si>
  <si>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</si>
  <si>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</si>
  <si>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РАБОТА</t>
  </si>
  <si>
    <t>Работа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</si>
  <si>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</si>
  <si>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</si>
  <si>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</si>
  <si>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</si>
  <si>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</si>
  <si>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</si>
  <si>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</si>
  <si>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</si>
  <si>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</si>
  <si>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</si>
  <si>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</si>
  <si>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</si>
  <si>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</si>
  <si>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</si>
  <si>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</si>
  <si>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</si>
  <si>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</si>
  <si>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</si>
  <si>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</si>
  <si>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</si>
  <si>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</si>
  <si>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</si>
  <si>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</si>
  <si>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</si>
  <si>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</si>
  <si>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</si>
  <si>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</si>
  <si>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</si>
  <si>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</si>
  <si>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</si>
  <si>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</si>
  <si>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</si>
  <si>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</si>
  <si>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</si>
  <si>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</si>
  <si>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</si>
  <si>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</si>
  <si>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</si>
  <si>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</si>
  <si>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</si>
  <si>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</si>
  <si>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</si>
  <si>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</si>
  <si>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</si>
  <si>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</si>
  <si>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</si>
  <si>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</si>
  <si>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</si>
  <si>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</si>
  <si>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</si>
  <si>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</si>
  <si>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</si>
  <si>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</si>
  <si>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</si>
  <si>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</si>
  <si>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</si>
  <si>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</si>
  <si>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</si>
  <si>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</si>
  <si>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</si>
  <si>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</si>
  <si>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</si>
  <si>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</si>
  <si>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</si>
  <si>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</si>
  <si>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</si>
  <si>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</si>
  <si>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1.3 =n.3.1 x n.3.2 - n.3.4 x n.3.3</t>
  </si>
  <si>
    <t>1.3.1 =n.3.1.1 x n.3.1.2 x n.3.1.3 x n3.1.4</t>
  </si>
  <si>
    <t xml:space="preserve">количество освидетельствований </t>
  </si>
  <si>
    <t>08204000600000004007101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</si>
  <si>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</si>
  <si>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лица; Отдельные категории граждан, установленные законодательством Российской Федерации</t>
  </si>
  <si>
    <t>Санитарно-авиационная эвакуация</t>
  </si>
  <si>
    <t>Вне медицинской организации</t>
  </si>
  <si>
    <t>количество вызовов (Единица)</t>
  </si>
  <si>
    <t>08384000000000000009102</t>
  </si>
  <si>
    <t>Медицинская помощь в экстренной форме незастрахованным гражданам в системе обязательного медицинского страхования</t>
  </si>
  <si>
    <t>Венерология</t>
  </si>
  <si>
    <t>Первичная медико-санитарная помощь, не включенная в базовую программу обязательного медицинского страхования.Венерология. Посещения</t>
  </si>
  <si>
    <t>08209000000000001001102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</si>
  <si>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</si>
  <si>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</si>
  <si>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Стационар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</si>
  <si>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</si>
  <si>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</si>
  <si>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Венерология. Обращения</t>
  </si>
  <si>
    <t>Фтизиатрия</t>
  </si>
  <si>
    <t>08200000700000003001103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</si>
  <si>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</si>
  <si>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Первичная медико-санитарная помощь, не включенная в базовую программу обязательного медицинского страхования. Фтизиатрия. Обоащения</t>
  </si>
  <si>
    <t>400</t>
  </si>
  <si>
    <t>150</t>
  </si>
  <si>
    <t>300</t>
  </si>
  <si>
    <t>Государственное бюджетное учреждение здравоохранения Тверской области "Сандовская центральная районная больница"</t>
  </si>
  <si>
    <t>200</t>
  </si>
  <si>
    <t>600</t>
  </si>
  <si>
    <t>10</t>
  </si>
  <si>
    <t>305</t>
  </si>
  <si>
    <t>Количество койко-дней (Койко-день)</t>
  </si>
  <si>
    <t>7000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</si>
  <si>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</si>
  <si>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</si>
  <si>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</si>
  <si>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</si>
  <si>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</si>
  <si>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</si>
  <si>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</si>
  <si>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</si>
  <si>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</si>
  <si>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</si>
  <si>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</si>
  <si>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</si>
  <si>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</si>
  <si>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</si>
  <si>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</si>
  <si>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</si>
  <si>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</si>
  <si>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</si>
  <si>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</si>
  <si>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</si>
  <si>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</si>
  <si>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</si>
  <si>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</si>
  <si>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</si>
  <si>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</si>
  <si>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</si>
  <si>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</si>
  <si>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</si>
  <si>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</si>
  <si>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</si>
  <si>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</si>
  <si>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</si>
  <si>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</si>
  <si>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на 2018 год и плановый период 2019-2020 годов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</si>
</sst>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13">
    <xf numFmtId="0" fontId="0" fillId="0" borderId="0" xfId="0"/>
    <xf numFmtId="0" fontId="4" fillId="0" borderId="0" xfId="2" applyFont="1"/>
    <xf numFmtId="0" fontId="2" fillId="0" borderId="0" xfId="2" applyNumberFormat="1" applyFont="1" applyBorder="1" applyAlignment="1">
      <alignment horizontal="left"/>
    </xf>
    <xf numFmtId="0" fontId="2" fillId="0" borderId="0" xfId="2" applyFo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center" vertical="top"/>
    </xf>
    <xf numFmtId="0" fontId="1" fillId="0" borderId="0" xfId="3" applyFont="1"/>
    <xf numFmtId="49" fontId="1" fillId="0" borderId="0" xfId="3" applyNumberFormat="1" applyFont="1"/>
    <xf numFmtId="0" fontId="1" fillId="0" borderId="0" xfId="3" applyFont="1" applyAlignment="1">
      <alignment vertical="top"/>
    </xf>
    <xf numFmtId="0" fontId="1" fillId="0" borderId="0" xfId="3" applyFont="1" applyBorder="1" applyAlignment="1">
      <alignment vertical="top" wrapText="1"/>
    </xf>
    <xf numFmtId="0" fontId="1" fillId="0" borderId="0" xfId="3" applyFont="1" applyAlignment="1">
      <alignment horizontal="center" wrapText="1"/>
    </xf>
    <xf numFmtId="49" fontId="1" fillId="0" borderId="0" xfId="3" applyNumberFormat="1" applyFont="1" applyAlignment="1">
      <alignment horizontal="center" wrapText="1"/>
    </xf>
    <xf numFmtId="0" fontId="1" fillId="0" borderId="0" xfId="3" applyFont="1" applyBorder="1"/>
    <xf numFmtId="0" fontId="1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horizontal="left"/>
    </xf>
    <xf numFmtId="0" fontId="3" fillId="0" borderId="3" xfId="3" applyFont="1" applyBorder="1" applyAlignment="1">
      <alignment horizontal="right" wrapText="1"/>
    </xf>
    <xf numFmtId="0" fontId="1" fillId="0" borderId="3" xfId="3" applyFont="1" applyBorder="1"/>
    <xf numFmtId="0" fontId="1" fillId="0" borderId="0" xfId="3" applyFont="1" applyBorder="1" applyAlignment="1">
      <alignment wrapText="1"/>
    </xf>
    <xf numFmtId="0" fontId="1" fillId="0" borderId="0" xfId="3" applyFont="1" applyBorder="1" applyAlignment="1">
      <alignment horizontal="left"/>
    </xf>
    <xf numFmtId="0" fontId="2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49" fontId="4" fillId="0" borderId="6" xfId="2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0" xfId="2" applyFont="1" applyFill="1"/>
    <xf numFmtId="0" fontId="4" fillId="0" borderId="0" xfId="2" applyFont="1" applyFill="1" applyBorder="1"/>
    <xf numFmtId="4" fontId="4" fillId="0" borderId="0" xfId="2" applyNumberFormat="1" applyFont="1" applyFill="1" applyBorder="1"/>
    <xf numFmtId="49" fontId="4" fillId="0" borderId="0" xfId="2" applyNumberFormat="1" applyFont="1" applyFill="1"/>
    <xf numFmtId="4" fontId="4" fillId="0" borderId="0" xfId="2" applyNumberFormat="1" applyFont="1" applyFill="1"/>
    <xf numFmtId="0" fontId="4" fillId="0" borderId="0" xfId="2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Alignment="1">
      <alignment horizontal="center" vertical="top"/>
    </xf>
    <xf numFmtId="0" fontId="5" fillId="0" borderId="0" xfId="2" applyFont="1" applyFill="1"/>
    <xf numFmtId="0" fontId="13" fillId="0" borderId="0" xfId="4" applyFont="1" applyFill="1"/>
    <xf numFmtId="0" fontId="4" fillId="0" borderId="6" xfId="2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4" fillId="0" borderId="0" xfId="4" applyFont="1"/>
    <xf numFmtId="0" fontId="1" fillId="0" borderId="0" xfId="4" applyFont="1"/>
    <xf numFmtId="0" fontId="4" fillId="0" borderId="0" xfId="4" applyFont="1" applyFill="1"/>
    <xf numFmtId="0" fontId="1" fillId="0" borderId="0" xfId="3" applyFont="1" applyBorder="1" applyAlignment="1">
      <alignment horizontal="center" vertical="top" wrapText="1"/>
    </xf>
    <xf numFmtId="0" fontId="1" fillId="0" borderId="0" xfId="3" applyFont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1" fillId="0" borderId="10" xfId="3" applyFont="1" applyBorder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10" xfId="3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9"/>
    </xf>
    <xf numFmtId="0" fontId="1" fillId="0" borderId="0" xfId="3" applyFont="1" applyAlignment="1">
      <alignment horizontal="left" wrapText="1" indent="9"/>
    </xf>
    <xf numFmtId="0" fontId="1" fillId="0" borderId="0" xfId="3" applyFont="1" applyAlignment="1">
      <alignment horizontal="right" wrapText="1"/>
    </xf>
    <xf numFmtId="0" fontId="1" fillId="0" borderId="3" xfId="3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applyFont="1" applyBorder="1" applyAlignment="1">
      <alignment horizontal="left"/>
    </xf>
    <xf numFmtId="0" fontId="1" fillId="0" borderId="0" xfId="3" applyFont="1" applyBorder="1" applyAlignment="1">
      <alignment horizontal="left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8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12" xfId="2" applyFont="1" applyFill="1" applyBorder="1" applyAlignment="1">
      <alignment horizontal="center" vertical="center" textRotation="90" wrapText="1"/>
    </xf>
    <xf numFmtId="0" fontId="4" fillId="0" borderId="13" xfId="2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 vertical="center" textRotation="90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49" fontId="4" fillId="0" borderId="6" xfId="4" applyNumberFormat="1" applyFont="1" applyFill="1" applyBorder="1" applyAlignment="1">
      <alignment horizontal="center" vertical="top" wrapText="1"/>
    </xf>
    <xf numFmtId="49" fontId="4" fillId="0" borderId="8" xfId="4" applyNumberFormat="1" applyFont="1" applyFill="1" applyBorder="1" applyAlignment="1">
      <alignment horizontal="center" vertical="top" wrapText="1"/>
    </xf>
    <xf numFmtId="49" fontId="4" fillId="0" borderId="1" xfId="4" applyNumberFormat="1" applyFont="1" applyFill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center" textRotation="90" wrapText="1"/>
    </xf>
    <xf numFmtId="0" fontId="2" fillId="0" borderId="7" xfId="2" applyFont="1" applyBorder="1" applyAlignment="1">
      <alignment horizontal="center" vertical="center" textRotation="90" wrapText="1"/>
    </xf>
    <xf numFmtId="0" fontId="2" fillId="0" borderId="8" xfId="2" applyFont="1" applyBorder="1" applyAlignment="1">
      <alignment horizontal="center" vertical="center" textRotation="90" wrapText="1"/>
    </xf>
    <xf numFmtId="0" fontId="2" fillId="0" borderId="1" xfId="2" applyFont="1" applyBorder="1" applyAlignment="1">
      <alignment horizontal="center" vertical="center" textRotation="90" wrapText="1"/>
    </xf>
    <xf numFmtId="0" fontId="2" fillId="0" borderId="0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 textRotation="90" wrapText="1"/>
    </xf>
    <xf numFmtId="0" fontId="2" fillId="0" borderId="10" xfId="2" applyFont="1" applyBorder="1" applyAlignment="1">
      <alignment horizontal="center" vertical="center" textRotation="90" wrapText="1"/>
    </xf>
    <xf numFmtId="0" fontId="2" fillId="0" borderId="11" xfId="2" applyFont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textRotation="90" wrapText="1"/>
    </xf>
    <xf numFmtId="0" fontId="2" fillId="0" borderId="12" xfId="2" applyFont="1" applyBorder="1" applyAlignment="1">
      <alignment horizontal="center" vertical="center" textRotation="90" wrapText="1"/>
    </xf>
    <xf numFmtId="0" fontId="2" fillId="0" borderId="9" xfId="2" applyFont="1" applyFill="1" applyBorder="1" applyAlignment="1">
      <alignment horizontal="center" vertical="center" textRotation="90" wrapText="1"/>
    </xf>
    <xf numFmtId="0" fontId="2" fillId="0" borderId="14" xfId="2" applyFont="1" applyFill="1" applyBorder="1" applyAlignment="1">
      <alignment horizontal="center" vertical="center" textRotation="90" wrapText="1"/>
    </xf>
    <xf numFmtId="49" fontId="4" fillId="0" borderId="6" xfId="2" applyNumberFormat="1" applyFont="1" applyFill="1" applyBorder="1" applyAlignment="1">
      <alignment horizontal="center" vertical="top" wrapText="1"/>
    </xf>
    <xf numFmtId="49" fontId="4" fillId="0" borderId="8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SheetLayoutView="85" workbookViewId="0">
      <selection activeCell="B44" sqref="B44"/>
    </sheetView>
  </sheetViews>
  <sheetFormatPr defaultColWidth="17.85546875" defaultRowHeight="12.75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 customWidth="1"/>
    <col min="7" max="7" width="58.5703125" style="7" customWidth="1"/>
    <col min="8" max="253" width="9.140625" style="7" customWidth="1"/>
    <col min="254" max="254" width="9.5703125" style="7" customWidth="1"/>
    <col min="255" max="255" width="51.85546875" style="7" customWidth="1"/>
    <col min="256" max="16384" width="17.85546875" style="7"/>
  </cols>
  <sheetData>
    <row r="1" spans="1:9" ht="18.75" customHeight="1">
      <c r="E1" s="69" t="s">
        <v>64</v>
      </c>
      <c r="F1" s="69"/>
      <c r="G1" s="69"/>
    </row>
    <row r="2" spans="1:9">
      <c r="E2" s="69"/>
      <c r="F2" s="69"/>
      <c r="G2" s="69"/>
    </row>
    <row r="3" spans="1:9" ht="24.6" customHeight="1">
      <c r="E3" s="69"/>
      <c r="F3" s="69"/>
      <c r="G3" s="69"/>
    </row>
    <row r="4" spans="1:9" ht="78" customHeight="1">
      <c r="E4" s="70" t="s">
        <v>63</v>
      </c>
      <c r="F4" s="70"/>
      <c r="G4" s="70"/>
    </row>
    <row r="5" spans="1:9" ht="15" customHeight="1">
      <c r="A5" s="74"/>
      <c r="B5" s="74"/>
      <c r="E5" s="71" t="s">
        <v>3</v>
      </c>
      <c r="F5" s="71"/>
      <c r="G5" s="71"/>
    </row>
    <row r="6" spans="1:9">
      <c r="A6" s="74"/>
      <c r="B6" s="74"/>
      <c r="E6" s="72" t="s">
        <v>65</v>
      </c>
      <c r="F6" s="72"/>
      <c r="G6" s="72"/>
    </row>
    <row r="7" spans="1:9" ht="24" customHeight="1">
      <c r="E7" s="68" t="s">
        <v>54</v>
      </c>
      <c r="F7" s="68"/>
      <c r="G7" s="68"/>
    </row>
    <row r="8" spans="1:9" ht="24.75" customHeight="1">
      <c r="A8" s="75"/>
      <c r="B8" s="75"/>
      <c r="C8" s="75"/>
      <c r="G8" s="7" t="s">
        <v>66</v>
      </c>
      <c r="H8" s="13"/>
      <c r="I8" s="13"/>
    </row>
    <row r="9" spans="1:9" ht="12.75" customHeight="1">
      <c r="A9" s="76"/>
      <c r="B9" s="76"/>
      <c r="C9" s="76"/>
      <c r="F9" s="19"/>
      <c r="G9" s="19" t="s">
        <v>53</v>
      </c>
      <c r="H9" s="19"/>
      <c r="I9" s="19"/>
    </row>
    <row r="10" spans="1:9">
      <c r="A10" s="73"/>
      <c r="B10" s="73"/>
      <c r="C10" s="73"/>
      <c r="F10" s="14"/>
      <c r="G10" s="15" t="s">
        <v>43</v>
      </c>
    </row>
    <row r="11" spans="1:9">
      <c r="B11" s="14"/>
      <c r="E11" s="72"/>
      <c r="F11" s="72"/>
      <c r="G11" s="72"/>
    </row>
    <row r="12" spans="1:9">
      <c r="B12" s="14"/>
      <c r="E12" s="68" t="s">
        <v>52</v>
      </c>
      <c r="F12" s="68"/>
      <c r="G12" s="68"/>
    </row>
    <row r="13" spans="1:9">
      <c r="B13" s="14"/>
      <c r="F13" s="19"/>
      <c r="G13" s="20" t="s">
        <v>45</v>
      </c>
    </row>
    <row r="14" spans="1:9" ht="12.75" customHeight="1">
      <c r="B14" s="14"/>
      <c r="F14" s="19"/>
      <c r="G14" s="19" t="s">
        <v>51</v>
      </c>
    </row>
    <row r="15" spans="1:9">
      <c r="B15" s="14"/>
      <c r="G15" s="15" t="s">
        <v>43</v>
      </c>
    </row>
    <row r="16" spans="1:9">
      <c r="B16" s="14"/>
      <c r="E16" s="18"/>
      <c r="F16" s="18"/>
      <c r="G16" s="17"/>
    </row>
    <row r="17" spans="1:9">
      <c r="B17" s="14"/>
      <c r="E17" s="68" t="s">
        <v>50</v>
      </c>
      <c r="F17" s="68"/>
      <c r="G17" s="68"/>
    </row>
    <row r="18" spans="1:9">
      <c r="B18" s="14"/>
      <c r="G18" s="7" t="s">
        <v>45</v>
      </c>
    </row>
    <row r="19" spans="1:9">
      <c r="B19" s="14"/>
      <c r="G19" s="16" t="s">
        <v>49</v>
      </c>
    </row>
    <row r="20" spans="1:9">
      <c r="B20" s="14"/>
      <c r="G20" s="15" t="s">
        <v>43</v>
      </c>
    </row>
    <row r="21" spans="1:9">
      <c r="B21" s="14"/>
      <c r="D21" s="14"/>
    </row>
    <row r="22" spans="1:9" ht="18.75" customHeight="1">
      <c r="A22" s="63" t="s">
        <v>4</v>
      </c>
      <c r="B22" s="63"/>
      <c r="C22" s="63"/>
      <c r="D22" s="63"/>
      <c r="E22" s="63"/>
      <c r="F22" s="63"/>
      <c r="G22" s="63"/>
    </row>
    <row r="23" spans="1:9" s="13" customFormat="1" ht="27.75" customHeight="1">
      <c r="A23" s="64" t="s">
        <v>246</v>
      </c>
      <c r="B23" s="65"/>
      <c r="C23" s="65"/>
      <c r="D23" s="65"/>
      <c r="E23" s="65"/>
      <c r="F23" s="65"/>
      <c r="G23" s="65"/>
    </row>
    <row r="24" spans="1:9" s="9" customFormat="1" ht="10.5" customHeight="1">
      <c r="A24" s="66" t="s">
        <v>5</v>
      </c>
      <c r="B24" s="66"/>
      <c r="C24" s="66"/>
      <c r="D24" s="66"/>
      <c r="E24" s="66"/>
      <c r="F24" s="66"/>
      <c r="G24" s="66"/>
    </row>
    <row r="25" spans="1:9" s="9" customFormat="1" ht="18.75" customHeight="1">
      <c r="A25" s="67" t="s">
        <v>286</v>
      </c>
      <c r="B25" s="67"/>
      <c r="C25" s="67"/>
      <c r="D25" s="67"/>
      <c r="E25" s="67"/>
      <c r="F25" s="67"/>
      <c r="G25" s="67"/>
    </row>
    <row r="26" spans="1:9" s="9" customFormat="1" ht="15" customHeight="1">
      <c r="A26" s="67"/>
      <c r="B26" s="67"/>
      <c r="C26" s="67"/>
      <c r="D26" s="67"/>
      <c r="E26" s="10"/>
      <c r="F26" s="10"/>
      <c r="G26" s="10"/>
    </row>
    <row r="27" spans="1:9" s="9" customFormat="1" ht="15" customHeight="1">
      <c r="A27" s="12"/>
      <c r="B27" s="11"/>
      <c r="C27" s="11"/>
      <c r="D27" s="11"/>
      <c r="E27" s="10"/>
      <c r="F27" s="10"/>
      <c r="G27" s="10"/>
    </row>
    <row r="32" spans="1:9">
      <c r="D32" s="62"/>
      <c r="E32" s="62"/>
      <c r="F32" s="62"/>
      <c r="G32" s="62"/>
      <c r="H32" s="62"/>
      <c r="I32" s="62"/>
    </row>
  </sheetData>
  <mergeCells count="19">
    <mergeCell ref="A10:C10"/>
    <mergeCell ref="A5:B5"/>
    <mergeCell ref="A6:B6"/>
    <mergeCell ref="A8:C8"/>
    <mergeCell ref="A9:C9"/>
    <mergeCell ref="E12:G12"/>
    <mergeCell ref="E17:G17"/>
    <mergeCell ref="E1:G3"/>
    <mergeCell ref="E4:G4"/>
    <mergeCell ref="E5:G5"/>
    <mergeCell ref="E7:G7"/>
    <mergeCell ref="E6:G6"/>
    <mergeCell ref="E11:G11"/>
    <mergeCell ref="D32:I32"/>
    <mergeCell ref="A22:G22"/>
    <mergeCell ref="A23:G23"/>
    <mergeCell ref="A24:G24"/>
    <mergeCell ref="A26:D26"/>
    <mergeCell ref="A25:G25"/>
  </mergeCells>
  <phoneticPr fontId="0" type="noConversion"/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topLeftCell="A6" zoomScaleNormal="80" zoomScaleSheetLayoutView="100" zoomScalePageLayoutView="70" workbookViewId="0">
      <pane xSplit="1" ySplit="2" topLeftCell="H19" activePane="bottomRight" state="frozen"/>
      <selection activeCell="A6" sqref="A6"/>
      <selection pane="topRight" activeCell="B6" sqref="B6"/>
      <selection pane="bottomLeft" activeCell="A8" sqref="A8"/>
      <selection pane="bottomRight" activeCell="J20" sqref="J20"/>
    </sheetView>
  </sheetViews>
  <sheetFormatPr defaultRowHeight="12.75"/>
  <cols>
    <col min="1" max="1" width="17.28515625" style="46" customWidth="1"/>
    <col min="2" max="2" width="26.42578125" style="46" customWidth="1"/>
    <col min="3" max="3" width="27.7109375" style="46" customWidth="1"/>
    <col min="4" max="4" width="12.5703125" style="46" customWidth="1"/>
    <col min="5" max="5" width="12.28515625" style="46" bestFit="1" customWidth="1"/>
    <col min="6" max="6" width="5.7109375" style="46" bestFit="1" customWidth="1"/>
    <col min="7" max="7" width="8.28515625" style="46" customWidth="1"/>
    <col min="8" max="8" width="7.28515625" style="46" customWidth="1"/>
    <col min="9" max="9" width="13.7109375" style="46" customWidth="1"/>
    <col min="10" max="10" width="7.5703125" style="46" customWidth="1"/>
    <col min="11" max="16" width="5.7109375" style="46" customWidth="1"/>
    <col min="17" max="17" width="10.85546875" style="46" bestFit="1" customWidth="1"/>
    <col min="18" max="18" width="10" style="46" customWidth="1"/>
    <col min="19" max="19" width="63.7109375" style="46" customWidth="1"/>
    <col min="20" max="16384" width="9.140625" style="46"/>
  </cols>
  <sheetData>
    <row r="1" spans="1:19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9" customHeight="1"/>
    <row r="3" spans="1:19" s="51" customFormat="1" ht="18.75" customHeight="1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51" customFormat="1" ht="12.6" customHeight="1"/>
    <row r="5" spans="1:19" ht="180.75" customHeight="1">
      <c r="A5" s="77" t="s">
        <v>59</v>
      </c>
      <c r="B5" s="77" t="s">
        <v>57</v>
      </c>
      <c r="C5" s="77" t="s">
        <v>55</v>
      </c>
      <c r="D5" s="86" t="s">
        <v>38</v>
      </c>
      <c r="E5" s="87"/>
      <c r="F5" s="88"/>
      <c r="G5" s="86" t="s">
        <v>56</v>
      </c>
      <c r="H5" s="88"/>
      <c r="I5" s="79" t="s">
        <v>40</v>
      </c>
      <c r="J5" s="79"/>
      <c r="K5" s="80" t="s">
        <v>15</v>
      </c>
      <c r="L5" s="81"/>
      <c r="M5" s="81"/>
      <c r="N5" s="81"/>
      <c r="O5" s="81"/>
      <c r="P5" s="82"/>
      <c r="Q5" s="79" t="s">
        <v>60</v>
      </c>
      <c r="R5" s="79"/>
      <c r="S5" s="79"/>
    </row>
    <row r="6" spans="1:19" ht="63.75" customHeight="1">
      <c r="A6" s="85"/>
      <c r="B6" s="85"/>
      <c r="C6" s="85"/>
      <c r="D6" s="77" t="s">
        <v>35</v>
      </c>
      <c r="E6" s="77" t="s">
        <v>36</v>
      </c>
      <c r="F6" s="77" t="s">
        <v>37</v>
      </c>
      <c r="G6" s="77" t="s">
        <v>33</v>
      </c>
      <c r="H6" s="77" t="s">
        <v>34</v>
      </c>
      <c r="I6" s="79"/>
      <c r="J6" s="79"/>
      <c r="K6" s="79" t="s">
        <v>67</v>
      </c>
      <c r="L6" s="79"/>
      <c r="M6" s="79" t="s">
        <v>68</v>
      </c>
      <c r="N6" s="79"/>
      <c r="O6" s="79" t="s">
        <v>69</v>
      </c>
      <c r="P6" s="79"/>
      <c r="Q6" s="79"/>
      <c r="R6" s="79"/>
      <c r="S6" s="79"/>
    </row>
    <row r="7" spans="1:19" ht="127.5" customHeight="1">
      <c r="A7" s="78"/>
      <c r="B7" s="78"/>
      <c r="C7" s="78"/>
      <c r="D7" s="78"/>
      <c r="E7" s="78"/>
      <c r="F7" s="78"/>
      <c r="G7" s="78"/>
      <c r="H7" s="78"/>
      <c r="I7" s="52" t="s">
        <v>20</v>
      </c>
      <c r="J7" s="52" t="s">
        <v>7</v>
      </c>
      <c r="K7" s="52" t="s">
        <v>22</v>
      </c>
      <c r="L7" s="52" t="s">
        <v>21</v>
      </c>
      <c r="M7" s="52" t="s">
        <v>22</v>
      </c>
      <c r="N7" s="52" t="s">
        <v>21</v>
      </c>
      <c r="O7" s="52" t="s">
        <v>22</v>
      </c>
      <c r="P7" s="52" t="s">
        <v>21</v>
      </c>
      <c r="Q7" s="52" t="s">
        <v>41</v>
      </c>
      <c r="R7" s="52" t="s">
        <v>42</v>
      </c>
      <c r="S7" s="52" t="s">
        <v>20</v>
      </c>
    </row>
    <row r="8" spans="1:19" s="54" customFormat="1" ht="18.75" customHeigh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53">
        <v>19</v>
      </c>
    </row>
    <row r="9" spans="1:19" s="55" customFormat="1" ht="129" customHeight="1">
      <c r="A9" s="22" t="s">
        <v>118</v>
      </c>
      <c r="B9" s="22" t="s">
        <v>117</v>
      </c>
      <c r="C9" s="22" t="s">
        <v>110</v>
      </c>
      <c r="D9" s="22" t="s">
        <v>119</v>
      </c>
      <c r="E9" s="22" t="s">
        <v>120</v>
      </c>
      <c r="F9" s="22"/>
      <c r="G9" s="22" t="s">
        <v>121</v>
      </c>
      <c r="H9" s="22"/>
      <c r="I9" s="22" t="s">
        <v>123</v>
      </c>
      <c r="J9" s="22" t="s">
        <v>245</v>
      </c>
      <c r="K9" s="22" t="s">
        <v>22</v>
      </c>
      <c r="L9" s="22"/>
      <c r="M9" s="22" t="s">
        <v>22</v>
      </c>
      <c r="N9" s="22"/>
      <c r="O9" s="22" t="s">
        <v>22</v>
      </c>
      <c r="P9" s="22"/>
      <c r="Q9" s="22" t="s">
        <v>112</v>
      </c>
      <c r="R9" s="22" t="s">
        <v>111</v>
      </c>
      <c r="S9" s="39" t="s">
        <v>124</v>
      </c>
    </row>
    <row r="10" spans="1:19" s="55" customFormat="1" ht="124.5" customHeight="1">
      <c r="A10" s="22" t="s">
        <v>118</v>
      </c>
      <c r="B10" s="22" t="s">
        <v>117</v>
      </c>
      <c r="C10" s="22" t="s">
        <v>110</v>
      </c>
      <c r="D10" s="22" t="s">
        <v>119</v>
      </c>
      <c r="E10" s="22" t="s">
        <v>120</v>
      </c>
      <c r="F10" s="22"/>
      <c r="G10" s="22" t="s">
        <v>121</v>
      </c>
      <c r="H10" s="22"/>
      <c r="I10" s="22" t="s">
        <v>122</v>
      </c>
      <c r="J10" s="22" t="s">
        <v>244</v>
      </c>
      <c r="K10" s="22" t="s">
        <v>22</v>
      </c>
      <c r="L10" s="22"/>
      <c r="M10" s="22" t="s">
        <v>22</v>
      </c>
      <c r="N10" s="22"/>
      <c r="O10" s="22" t="s">
        <v>22</v>
      </c>
      <c r="P10" s="22"/>
      <c r="Q10" s="22" t="s">
        <v>112</v>
      </c>
      <c r="R10" s="22" t="s">
        <v>111</v>
      </c>
      <c r="S10" s="39" t="s">
        <v>124</v>
      </c>
    </row>
    <row r="11" spans="1:19" s="56" customFormat="1" ht="124.5" customHeight="1">
      <c r="A11" s="44" t="s">
        <v>140</v>
      </c>
      <c r="B11" s="44" t="s">
        <v>117</v>
      </c>
      <c r="C11" s="44" t="s">
        <v>110</v>
      </c>
      <c r="D11" s="44" t="s">
        <v>119</v>
      </c>
      <c r="E11" s="44" t="s">
        <v>141</v>
      </c>
      <c r="F11" s="44"/>
      <c r="G11" s="44" t="s">
        <v>121</v>
      </c>
      <c r="H11" s="44"/>
      <c r="I11" s="44" t="s">
        <v>142</v>
      </c>
      <c r="J11" s="44" t="s">
        <v>245</v>
      </c>
      <c r="K11" s="44" t="s">
        <v>22</v>
      </c>
      <c r="L11" s="44"/>
      <c r="M11" s="44" t="s">
        <v>22</v>
      </c>
      <c r="N11" s="44"/>
      <c r="O11" s="44" t="s">
        <v>22</v>
      </c>
      <c r="P11" s="44"/>
      <c r="Q11" s="44" t="s">
        <v>112</v>
      </c>
      <c r="R11" s="44" t="s">
        <v>111</v>
      </c>
      <c r="S11" s="45" t="s">
        <v>124</v>
      </c>
    </row>
    <row r="12" spans="1:19" s="56" customFormat="1" ht="124.5" customHeight="1">
      <c r="A12" s="44" t="s">
        <v>140</v>
      </c>
      <c r="B12" s="44" t="s">
        <v>117</v>
      </c>
      <c r="C12" s="44" t="s">
        <v>110</v>
      </c>
      <c r="D12" s="44" t="s">
        <v>119</v>
      </c>
      <c r="E12" s="44" t="s">
        <v>141</v>
      </c>
      <c r="F12" s="44"/>
      <c r="G12" s="44" t="s">
        <v>121</v>
      </c>
      <c r="H12" s="44"/>
      <c r="I12" s="44" t="s">
        <v>122</v>
      </c>
      <c r="J12" s="44" t="s">
        <v>244</v>
      </c>
      <c r="K12" s="44" t="s">
        <v>22</v>
      </c>
      <c r="L12" s="44"/>
      <c r="M12" s="44" t="s">
        <v>22</v>
      </c>
      <c r="N12" s="44"/>
      <c r="O12" s="44" t="s">
        <v>22</v>
      </c>
      <c r="P12" s="44"/>
      <c r="Q12" s="44" t="s">
        <v>112</v>
      </c>
      <c r="R12" s="44" t="s">
        <v>111</v>
      </c>
      <c r="S12" s="45" t="s">
        <v>124</v>
      </c>
    </row>
    <row r="13" spans="1:19" s="59" customFormat="1" ht="122.25" customHeight="1">
      <c r="A13" s="44" t="s">
        <v>144</v>
      </c>
      <c r="B13" s="44" t="s">
        <v>117</v>
      </c>
      <c r="C13" s="44" t="s">
        <v>110</v>
      </c>
      <c r="D13" s="44" t="s">
        <v>119</v>
      </c>
      <c r="E13" s="44" t="s">
        <v>230</v>
      </c>
      <c r="F13" s="44"/>
      <c r="G13" s="44" t="s">
        <v>121</v>
      </c>
      <c r="H13" s="44"/>
      <c r="I13" s="44" t="s">
        <v>142</v>
      </c>
      <c r="J13" s="44" t="s">
        <v>247</v>
      </c>
      <c r="K13" s="44" t="s">
        <v>22</v>
      </c>
      <c r="L13" s="44"/>
      <c r="M13" s="44" t="s">
        <v>22</v>
      </c>
      <c r="N13" s="44"/>
      <c r="O13" s="44" t="s">
        <v>22</v>
      </c>
      <c r="P13" s="44"/>
      <c r="Q13" s="44" t="s">
        <v>112</v>
      </c>
      <c r="R13" s="44" t="s">
        <v>111</v>
      </c>
      <c r="S13" s="45" t="s">
        <v>124</v>
      </c>
    </row>
    <row r="14" spans="1:19" s="59" customFormat="1" ht="122.25" customHeight="1">
      <c r="A14" s="44" t="s">
        <v>144</v>
      </c>
      <c r="B14" s="44" t="s">
        <v>117</v>
      </c>
      <c r="C14" s="44" t="s">
        <v>110</v>
      </c>
      <c r="D14" s="44" t="s">
        <v>119</v>
      </c>
      <c r="E14" s="44" t="s">
        <v>230</v>
      </c>
      <c r="F14" s="44"/>
      <c r="G14" s="44" t="s">
        <v>121</v>
      </c>
      <c r="H14" s="44"/>
      <c r="I14" s="44" t="s">
        <v>122</v>
      </c>
      <c r="J14" s="44" t="s">
        <v>116</v>
      </c>
      <c r="K14" s="44" t="s">
        <v>22</v>
      </c>
      <c r="L14" s="44"/>
      <c r="M14" s="44" t="s">
        <v>22</v>
      </c>
      <c r="N14" s="44"/>
      <c r="O14" s="44" t="s">
        <v>22</v>
      </c>
      <c r="P14" s="44"/>
      <c r="Q14" s="44" t="s">
        <v>112</v>
      </c>
      <c r="R14" s="44" t="s">
        <v>111</v>
      </c>
      <c r="S14" s="45" t="s">
        <v>124</v>
      </c>
    </row>
    <row r="15" spans="1:19" s="59" customFormat="1" ht="122.25" customHeight="1">
      <c r="A15" s="44" t="s">
        <v>240</v>
      </c>
      <c r="B15" s="44" t="s">
        <v>117</v>
      </c>
      <c r="C15" s="44" t="s">
        <v>110</v>
      </c>
      <c r="D15" s="44" t="s">
        <v>119</v>
      </c>
      <c r="E15" s="44" t="s">
        <v>239</v>
      </c>
      <c r="F15" s="44"/>
      <c r="G15" s="44" t="s">
        <v>121</v>
      </c>
      <c r="H15" s="44"/>
      <c r="I15" s="44" t="s">
        <v>142</v>
      </c>
      <c r="J15" s="44" t="s">
        <v>248</v>
      </c>
      <c r="K15" s="44" t="s">
        <v>22</v>
      </c>
      <c r="L15" s="44"/>
      <c r="M15" s="44" t="s">
        <v>22</v>
      </c>
      <c r="N15" s="44"/>
      <c r="O15" s="44" t="s">
        <v>22</v>
      </c>
      <c r="P15" s="44"/>
      <c r="Q15" s="44" t="s">
        <v>112</v>
      </c>
      <c r="R15" s="44" t="s">
        <v>111</v>
      </c>
      <c r="S15" s="45" t="s">
        <v>124</v>
      </c>
    </row>
    <row r="16" spans="1:19" s="59" customFormat="1" ht="122.25" customHeight="1">
      <c r="A16" s="44" t="s">
        <v>144</v>
      </c>
      <c r="B16" s="44" t="s">
        <v>117</v>
      </c>
      <c r="C16" s="44" t="s">
        <v>110</v>
      </c>
      <c r="D16" s="44" t="s">
        <v>119</v>
      </c>
      <c r="E16" s="44" t="s">
        <v>239</v>
      </c>
      <c r="F16" s="44"/>
      <c r="G16" s="44" t="s">
        <v>121</v>
      </c>
      <c r="H16" s="44"/>
      <c r="I16" s="44" t="s">
        <v>122</v>
      </c>
      <c r="J16" s="44" t="s">
        <v>243</v>
      </c>
      <c r="K16" s="44" t="s">
        <v>22</v>
      </c>
      <c r="L16" s="44"/>
      <c r="M16" s="44" t="s">
        <v>22</v>
      </c>
      <c r="N16" s="44"/>
      <c r="O16" s="44" t="s">
        <v>22</v>
      </c>
      <c r="P16" s="44"/>
      <c r="Q16" s="44" t="s">
        <v>112</v>
      </c>
      <c r="R16" s="44" t="s">
        <v>111</v>
      </c>
      <c r="S16" s="45" t="s">
        <v>124</v>
      </c>
    </row>
    <row r="17" spans="1:19" ht="100.5" customHeight="1">
      <c r="A17" s="57" t="s">
        <v>150</v>
      </c>
      <c r="B17" s="40" t="s">
        <v>145</v>
      </c>
      <c r="C17" s="40" t="s">
        <v>146</v>
      </c>
      <c r="D17" s="40" t="s">
        <v>73</v>
      </c>
      <c r="E17" s="40" t="s">
        <v>73</v>
      </c>
      <c r="F17" s="40" t="s">
        <v>73</v>
      </c>
      <c r="G17" s="40" t="s">
        <v>73</v>
      </c>
      <c r="H17" s="40" t="s">
        <v>73</v>
      </c>
      <c r="I17" s="40" t="s">
        <v>221</v>
      </c>
      <c r="J17" s="40" t="s">
        <v>249</v>
      </c>
      <c r="K17" s="40" t="s">
        <v>22</v>
      </c>
      <c r="L17" s="40"/>
      <c r="M17" s="40" t="s">
        <v>22</v>
      </c>
      <c r="N17" s="40"/>
      <c r="O17" s="40" t="s">
        <v>22</v>
      </c>
      <c r="P17" s="40" t="s">
        <v>73</v>
      </c>
      <c r="Q17" s="40" t="s">
        <v>148</v>
      </c>
      <c r="R17" s="40" t="s">
        <v>149</v>
      </c>
      <c r="S17" s="40" t="s">
        <v>147</v>
      </c>
    </row>
    <row r="18" spans="1:19" ht="152.25" customHeight="1">
      <c r="A18" s="22" t="s">
        <v>222</v>
      </c>
      <c r="B18" s="22" t="s">
        <v>223</v>
      </c>
      <c r="C18" s="22" t="s">
        <v>224</v>
      </c>
      <c r="D18" s="22" t="s">
        <v>225</v>
      </c>
      <c r="E18" s="58"/>
      <c r="F18" s="58"/>
      <c r="G18" s="22" t="s">
        <v>226</v>
      </c>
      <c r="H18" s="58"/>
      <c r="I18" s="22" t="s">
        <v>227</v>
      </c>
      <c r="J18" s="22" t="s">
        <v>250</v>
      </c>
      <c r="K18" s="22" t="s">
        <v>22</v>
      </c>
      <c r="L18" s="22"/>
      <c r="M18" s="22" t="s">
        <v>22</v>
      </c>
      <c r="N18" s="22"/>
      <c r="O18" s="22" t="s">
        <v>22</v>
      </c>
      <c r="P18" s="22" t="s">
        <v>73</v>
      </c>
      <c r="Q18" s="22" t="s">
        <v>112</v>
      </c>
      <c r="R18" s="22" t="s">
        <v>111</v>
      </c>
      <c r="S18" s="22" t="s">
        <v>124</v>
      </c>
    </row>
    <row r="19" spans="1:19" s="61" customFormat="1" ht="152.25" customHeight="1">
      <c r="A19" s="44" t="s">
        <v>232</v>
      </c>
      <c r="B19" s="44" t="s">
        <v>233</v>
      </c>
      <c r="C19" s="44" t="s">
        <v>234</v>
      </c>
      <c r="D19" s="58"/>
      <c r="E19" s="58"/>
      <c r="F19" s="58"/>
      <c r="G19" s="44" t="s">
        <v>235</v>
      </c>
      <c r="H19" s="58"/>
      <c r="I19" s="44" t="s">
        <v>251</v>
      </c>
      <c r="J19" s="44" t="s">
        <v>252</v>
      </c>
      <c r="K19" s="44" t="s">
        <v>22</v>
      </c>
      <c r="L19" s="44"/>
      <c r="M19" s="44" t="s">
        <v>22</v>
      </c>
      <c r="N19" s="44"/>
      <c r="O19" s="44" t="s">
        <v>22</v>
      </c>
      <c r="P19" s="44" t="s">
        <v>73</v>
      </c>
      <c r="Q19" s="44" t="s">
        <v>112</v>
      </c>
      <c r="R19" s="44" t="s">
        <v>111</v>
      </c>
      <c r="S19" s="44" t="s">
        <v>124</v>
      </c>
    </row>
  </sheetData>
  <mergeCells count="18"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  <mergeCell ref="O6:P6"/>
    <mergeCell ref="K5:P5"/>
  </mergeCells>
  <phoneticPr fontId="0" type="noConversion"/>
  <pageMargins left="0.70866141732283472" right="0.70866141732283472" top="1.1811023622047245" bottom="0.39370078740157483" header="0.59055118110236227" footer="0.31496062992125984"/>
  <pageSetup paperSize="9" scale="50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topLeftCell="A5" zoomScale="60" zoomScaleNormal="70" zoomScalePageLayoutView="85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H10" sqref="H10"/>
    </sheetView>
  </sheetViews>
  <sheetFormatPr defaultColWidth="28.7109375" defaultRowHeight="12.75"/>
  <cols>
    <col min="1" max="1" width="25.5703125" style="1" customWidth="1"/>
    <col min="2" max="2" width="31.28515625" style="1" customWidth="1"/>
    <col min="3" max="3" width="16.140625" style="1" customWidth="1"/>
    <col min="4" max="4" width="9.7109375" style="1" customWidth="1"/>
    <col min="5" max="6" width="7.7109375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 customWidth="1"/>
    <col min="255" max="16384" width="28.7109375" style="1"/>
  </cols>
  <sheetData>
    <row r="2" spans="1:13" s="2" customFormat="1" ht="18.7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3" s="2" customFormat="1" ht="18.75" customHeight="1"/>
    <row r="4" spans="1:13" s="3" customFormat="1" ht="136.5" customHeight="1">
      <c r="A4" s="92" t="s">
        <v>59</v>
      </c>
      <c r="B4" s="92" t="s">
        <v>57</v>
      </c>
      <c r="C4" s="97" t="s">
        <v>38</v>
      </c>
      <c r="D4" s="98"/>
      <c r="E4" s="99"/>
      <c r="F4" s="97" t="s">
        <v>39</v>
      </c>
      <c r="G4" s="99"/>
      <c r="H4" s="100" t="s">
        <v>17</v>
      </c>
      <c r="I4" s="101"/>
      <c r="J4" s="95" t="s">
        <v>18</v>
      </c>
      <c r="K4" s="95"/>
      <c r="L4" s="95"/>
      <c r="M4" s="92" t="s">
        <v>23</v>
      </c>
    </row>
    <row r="5" spans="1:13" s="3" customFormat="1" ht="63.75" customHeight="1">
      <c r="A5" s="93"/>
      <c r="B5" s="93"/>
      <c r="C5" s="92" t="s">
        <v>35</v>
      </c>
      <c r="D5" s="92" t="s">
        <v>36</v>
      </c>
      <c r="E5" s="92" t="s">
        <v>37</v>
      </c>
      <c r="F5" s="92" t="s">
        <v>33</v>
      </c>
      <c r="G5" s="92" t="s">
        <v>34</v>
      </c>
      <c r="H5" s="92" t="s">
        <v>44</v>
      </c>
      <c r="I5" s="102" t="s">
        <v>7</v>
      </c>
      <c r="J5" s="92" t="s">
        <v>67</v>
      </c>
      <c r="K5" s="92" t="s">
        <v>71</v>
      </c>
      <c r="L5" s="92" t="s">
        <v>72</v>
      </c>
      <c r="M5" s="93"/>
    </row>
    <row r="6" spans="1:13" s="3" customFormat="1" ht="48.75" customHeight="1">
      <c r="A6" s="94"/>
      <c r="B6" s="94"/>
      <c r="C6" s="94"/>
      <c r="D6" s="94"/>
      <c r="E6" s="94"/>
      <c r="F6" s="94"/>
      <c r="G6" s="94"/>
      <c r="H6" s="94"/>
      <c r="I6" s="103"/>
      <c r="J6" s="94"/>
      <c r="K6" s="94"/>
      <c r="L6" s="94"/>
      <c r="M6" s="94"/>
    </row>
    <row r="7" spans="1:13" s="6" customFormat="1" ht="18.75" customHeigh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64.5" customHeight="1">
      <c r="A8" s="104" t="s">
        <v>118</v>
      </c>
      <c r="B8" s="104" t="s">
        <v>117</v>
      </c>
      <c r="C8" s="104" t="s">
        <v>119</v>
      </c>
      <c r="D8" s="104" t="s">
        <v>120</v>
      </c>
      <c r="E8" s="104"/>
      <c r="F8" s="104" t="s">
        <v>121</v>
      </c>
      <c r="G8" s="104"/>
      <c r="H8" s="22" t="s">
        <v>113</v>
      </c>
      <c r="I8" s="22" t="s">
        <v>114</v>
      </c>
      <c r="J8" s="22" t="s">
        <v>115</v>
      </c>
      <c r="K8" s="22" t="s">
        <v>115</v>
      </c>
      <c r="L8" s="22" t="s">
        <v>115</v>
      </c>
      <c r="M8" s="22" t="s">
        <v>73</v>
      </c>
    </row>
    <row r="9" spans="1:13" ht="38.25">
      <c r="A9" s="105"/>
      <c r="B9" s="105"/>
      <c r="C9" s="105"/>
      <c r="D9" s="105"/>
      <c r="E9" s="105"/>
      <c r="F9" s="105"/>
      <c r="G9" s="105"/>
      <c r="H9" s="22" t="s">
        <v>125</v>
      </c>
      <c r="I9" s="22" t="s">
        <v>114</v>
      </c>
      <c r="J9" s="22" t="s">
        <v>116</v>
      </c>
      <c r="K9" s="22" t="s">
        <v>116</v>
      </c>
      <c r="L9" s="22" t="s">
        <v>116</v>
      </c>
      <c r="M9" s="22" t="s">
        <v>73</v>
      </c>
    </row>
    <row r="10" spans="1:13" ht="25.5">
      <c r="A10" s="104" t="s">
        <v>140</v>
      </c>
      <c r="B10" s="104" t="s">
        <v>117</v>
      </c>
      <c r="C10" s="104" t="s">
        <v>119</v>
      </c>
      <c r="D10" s="104" t="s">
        <v>141</v>
      </c>
      <c r="E10" s="104"/>
      <c r="F10" s="104" t="s">
        <v>121</v>
      </c>
      <c r="G10" s="104"/>
      <c r="H10" s="22" t="s">
        <v>113</v>
      </c>
      <c r="I10" s="22" t="s">
        <v>114</v>
      </c>
      <c r="J10" s="22" t="s">
        <v>115</v>
      </c>
      <c r="K10" s="22" t="s">
        <v>115</v>
      </c>
      <c r="L10" s="22" t="s">
        <v>115</v>
      </c>
      <c r="M10" s="22" t="s">
        <v>73</v>
      </c>
    </row>
    <row r="11" spans="1:13" ht="38.25">
      <c r="A11" s="105"/>
      <c r="B11" s="105"/>
      <c r="C11" s="105"/>
      <c r="D11" s="105"/>
      <c r="E11" s="105"/>
      <c r="F11" s="105"/>
      <c r="G11" s="105"/>
      <c r="H11" s="22" t="s">
        <v>125</v>
      </c>
      <c r="I11" s="22" t="s">
        <v>114</v>
      </c>
      <c r="J11" s="22" t="s">
        <v>116</v>
      </c>
      <c r="K11" s="22" t="s">
        <v>116</v>
      </c>
      <c r="L11" s="22" t="s">
        <v>116</v>
      </c>
      <c r="M11" s="22" t="s">
        <v>73</v>
      </c>
    </row>
    <row r="12" spans="1:13" s="59" customFormat="1" ht="25.5">
      <c r="A12" s="89" t="s">
        <v>144</v>
      </c>
      <c r="B12" s="89" t="s">
        <v>117</v>
      </c>
      <c r="C12" s="89" t="s">
        <v>119</v>
      </c>
      <c r="D12" s="89" t="s">
        <v>230</v>
      </c>
      <c r="E12" s="89"/>
      <c r="F12" s="89" t="s">
        <v>121</v>
      </c>
      <c r="G12" s="89"/>
      <c r="H12" s="44" t="s">
        <v>113</v>
      </c>
      <c r="I12" s="44" t="s">
        <v>114</v>
      </c>
      <c r="J12" s="44" t="s">
        <v>115</v>
      </c>
      <c r="K12" s="44" t="s">
        <v>115</v>
      </c>
      <c r="L12" s="44" t="s">
        <v>115</v>
      </c>
      <c r="M12" s="44" t="s">
        <v>73</v>
      </c>
    </row>
    <row r="13" spans="1:13" s="59" customFormat="1" ht="38.25">
      <c r="A13" s="90"/>
      <c r="B13" s="90"/>
      <c r="C13" s="90"/>
      <c r="D13" s="90"/>
      <c r="E13" s="90"/>
      <c r="F13" s="90"/>
      <c r="G13" s="90"/>
      <c r="H13" s="44" t="s">
        <v>125</v>
      </c>
      <c r="I13" s="44" t="s">
        <v>114</v>
      </c>
      <c r="J13" s="44" t="s">
        <v>116</v>
      </c>
      <c r="K13" s="44" t="s">
        <v>116</v>
      </c>
      <c r="L13" s="44" t="s">
        <v>116</v>
      </c>
      <c r="M13" s="44" t="s">
        <v>73</v>
      </c>
    </row>
    <row r="14" spans="1:13" s="59" customFormat="1" ht="25.5">
      <c r="A14" s="89" t="s">
        <v>144</v>
      </c>
      <c r="B14" s="89" t="s">
        <v>117</v>
      </c>
      <c r="C14" s="89" t="s">
        <v>119</v>
      </c>
      <c r="D14" s="89" t="s">
        <v>239</v>
      </c>
      <c r="E14" s="89"/>
      <c r="F14" s="89" t="s">
        <v>121</v>
      </c>
      <c r="G14" s="89"/>
      <c r="H14" s="44" t="s">
        <v>113</v>
      </c>
      <c r="I14" s="44" t="s">
        <v>114</v>
      </c>
      <c r="J14" s="44" t="s">
        <v>115</v>
      </c>
      <c r="K14" s="44" t="s">
        <v>115</v>
      </c>
      <c r="L14" s="44" t="s">
        <v>115</v>
      </c>
      <c r="M14" s="44" t="s">
        <v>73</v>
      </c>
    </row>
    <row r="15" spans="1:13" s="59" customFormat="1" ht="38.25">
      <c r="A15" s="90"/>
      <c r="B15" s="90"/>
      <c r="C15" s="90"/>
      <c r="D15" s="90"/>
      <c r="E15" s="90"/>
      <c r="F15" s="90"/>
      <c r="G15" s="90"/>
      <c r="H15" s="44" t="s">
        <v>125</v>
      </c>
      <c r="I15" s="44" t="s">
        <v>114</v>
      </c>
      <c r="J15" s="44" t="s">
        <v>116</v>
      </c>
      <c r="K15" s="44" t="s">
        <v>116</v>
      </c>
      <c r="L15" s="44" t="s">
        <v>116</v>
      </c>
      <c r="M15" s="44" t="s">
        <v>73</v>
      </c>
    </row>
    <row r="16" spans="1:13" ht="34.5" customHeight="1">
      <c r="A16" s="104" t="s">
        <v>151</v>
      </c>
      <c r="B16" s="104" t="s">
        <v>145</v>
      </c>
      <c r="C16" s="104" t="s">
        <v>152</v>
      </c>
      <c r="D16" s="104" t="s">
        <v>152</v>
      </c>
      <c r="E16" s="104" t="s">
        <v>152</v>
      </c>
      <c r="F16" s="104" t="s">
        <v>152</v>
      </c>
      <c r="G16" s="104" t="s">
        <v>152</v>
      </c>
      <c r="H16" s="22"/>
      <c r="I16" s="22"/>
      <c r="J16" s="22"/>
      <c r="K16" s="22"/>
      <c r="L16" s="22"/>
      <c r="M16" s="22"/>
    </row>
    <row r="17" spans="1:13" ht="34.5" customHeight="1">
      <c r="A17" s="105"/>
      <c r="B17" s="105"/>
      <c r="C17" s="105"/>
      <c r="D17" s="105"/>
      <c r="E17" s="105"/>
      <c r="F17" s="105"/>
      <c r="G17" s="105"/>
      <c r="H17" s="22"/>
      <c r="I17" s="22"/>
      <c r="J17" s="22"/>
      <c r="K17" s="22"/>
      <c r="L17" s="22"/>
      <c r="M17" s="22"/>
    </row>
    <row r="18" spans="1:13" ht="71.25" customHeight="1">
      <c r="A18" s="104" t="s">
        <v>222</v>
      </c>
      <c r="B18" s="104" t="s">
        <v>223</v>
      </c>
      <c r="C18" s="106" t="s">
        <v>224</v>
      </c>
      <c r="D18" s="104" t="s">
        <v>225</v>
      </c>
      <c r="E18" s="104"/>
      <c r="F18" s="104" t="s">
        <v>226</v>
      </c>
      <c r="G18" s="104"/>
      <c r="H18" s="22" t="s">
        <v>113</v>
      </c>
      <c r="I18" s="22" t="s">
        <v>114</v>
      </c>
      <c r="J18" s="22" t="s">
        <v>115</v>
      </c>
      <c r="K18" s="22" t="s">
        <v>115</v>
      </c>
      <c r="L18" s="22" t="s">
        <v>115</v>
      </c>
      <c r="M18" s="22" t="s">
        <v>73</v>
      </c>
    </row>
    <row r="19" spans="1:13" ht="71.25" customHeight="1">
      <c r="A19" s="105"/>
      <c r="B19" s="105"/>
      <c r="C19" s="106"/>
      <c r="D19" s="105"/>
      <c r="E19" s="105"/>
      <c r="F19" s="105"/>
      <c r="G19" s="105"/>
      <c r="H19" s="22" t="s">
        <v>125</v>
      </c>
      <c r="I19" s="22" t="s">
        <v>114</v>
      </c>
      <c r="J19" s="22" t="s">
        <v>116</v>
      </c>
      <c r="K19" s="22" t="s">
        <v>116</v>
      </c>
      <c r="L19" s="22" t="s">
        <v>116</v>
      </c>
      <c r="M19" s="22" t="s">
        <v>73</v>
      </c>
    </row>
    <row r="20" spans="1:13" ht="71.25" customHeight="1">
      <c r="A20" s="104" t="s">
        <v>228</v>
      </c>
      <c r="B20" s="104" t="s">
        <v>229</v>
      </c>
      <c r="C20" s="106"/>
      <c r="D20" s="104"/>
      <c r="E20" s="104"/>
      <c r="F20" s="104"/>
      <c r="G20" s="104"/>
      <c r="H20" s="22" t="s">
        <v>113</v>
      </c>
      <c r="I20" s="22" t="s">
        <v>114</v>
      </c>
      <c r="J20" s="22" t="s">
        <v>115</v>
      </c>
      <c r="K20" s="22" t="s">
        <v>115</v>
      </c>
      <c r="L20" s="22" t="s">
        <v>115</v>
      </c>
      <c r="M20" s="104" t="s">
        <v>73</v>
      </c>
    </row>
    <row r="21" spans="1:13" ht="71.25" customHeight="1">
      <c r="A21" s="105"/>
      <c r="B21" s="105"/>
      <c r="C21" s="106"/>
      <c r="D21" s="105"/>
      <c r="E21" s="105"/>
      <c r="F21" s="105"/>
      <c r="G21" s="105"/>
      <c r="H21" s="22" t="s">
        <v>125</v>
      </c>
      <c r="I21" s="22" t="s">
        <v>114</v>
      </c>
      <c r="J21" s="22" t="s">
        <v>116</v>
      </c>
      <c r="K21" s="22" t="s">
        <v>116</v>
      </c>
      <c r="L21" s="22" t="s">
        <v>116</v>
      </c>
      <c r="M21" s="105"/>
    </row>
    <row r="22" spans="1:13" s="59" customFormat="1" ht="71.25" customHeight="1">
      <c r="A22" s="89" t="s">
        <v>232</v>
      </c>
      <c r="B22" s="89" t="s">
        <v>233</v>
      </c>
      <c r="C22" s="91" t="s">
        <v>234</v>
      </c>
      <c r="D22" s="89"/>
      <c r="E22" s="89"/>
      <c r="F22" s="89" t="s">
        <v>235</v>
      </c>
      <c r="G22" s="89"/>
      <c r="H22" s="44" t="s">
        <v>113</v>
      </c>
      <c r="I22" s="44" t="s">
        <v>114</v>
      </c>
      <c r="J22" s="44" t="s">
        <v>115</v>
      </c>
      <c r="K22" s="44" t="s">
        <v>115</v>
      </c>
      <c r="L22" s="44" t="s">
        <v>115</v>
      </c>
      <c r="M22" s="44" t="s">
        <v>73</v>
      </c>
    </row>
    <row r="23" spans="1:13" s="59" customFormat="1" ht="71.25" customHeight="1">
      <c r="A23" s="90"/>
      <c r="B23" s="90"/>
      <c r="C23" s="91"/>
      <c r="D23" s="90"/>
      <c r="E23" s="90"/>
      <c r="F23" s="90"/>
      <c r="G23" s="90"/>
      <c r="H23" s="44" t="s">
        <v>125</v>
      </c>
      <c r="I23" s="44" t="s">
        <v>114</v>
      </c>
      <c r="J23" s="44" t="s">
        <v>116</v>
      </c>
      <c r="K23" s="44" t="s">
        <v>116</v>
      </c>
      <c r="L23" s="44" t="s">
        <v>116</v>
      </c>
      <c r="M23" s="44" t="s">
        <v>73</v>
      </c>
    </row>
    <row r="24" spans="1:13" s="59" customFormat="1" ht="71.25" customHeight="1">
      <c r="A24" s="89" t="s">
        <v>232</v>
      </c>
      <c r="B24" s="89" t="s">
        <v>233</v>
      </c>
      <c r="C24" s="91" t="s">
        <v>234</v>
      </c>
      <c r="D24" s="89"/>
      <c r="E24" s="89"/>
      <c r="F24" s="89" t="s">
        <v>235</v>
      </c>
      <c r="G24" s="89"/>
      <c r="H24" s="44" t="s">
        <v>113</v>
      </c>
      <c r="I24" s="44" t="s">
        <v>114</v>
      </c>
      <c r="J24" s="44" t="s">
        <v>115</v>
      </c>
      <c r="K24" s="44" t="s">
        <v>115</v>
      </c>
      <c r="L24" s="44" t="s">
        <v>115</v>
      </c>
      <c r="M24" s="44" t="s">
        <v>73</v>
      </c>
    </row>
    <row r="25" spans="1:13" s="59" customFormat="1" ht="71.25" customHeight="1">
      <c r="A25" s="90"/>
      <c r="B25" s="90"/>
      <c r="C25" s="91"/>
      <c r="D25" s="90"/>
      <c r="E25" s="90"/>
      <c r="F25" s="90"/>
      <c r="G25" s="90"/>
      <c r="H25" s="44" t="s">
        <v>125</v>
      </c>
      <c r="I25" s="44" t="s">
        <v>114</v>
      </c>
      <c r="J25" s="44" t="s">
        <v>116</v>
      </c>
      <c r="K25" s="44" t="s">
        <v>116</v>
      </c>
      <c r="L25" s="44" t="s">
        <v>116</v>
      </c>
      <c r="M25" s="44" t="s">
        <v>73</v>
      </c>
    </row>
  </sheetData>
  <mergeCells count="82">
    <mergeCell ref="E14:E15"/>
    <mergeCell ref="D16:D17"/>
    <mergeCell ref="A20:A21"/>
    <mergeCell ref="B20:B21"/>
    <mergeCell ref="C20:C21"/>
    <mergeCell ref="D20:D21"/>
    <mergeCell ref="F20:F21"/>
    <mergeCell ref="E20:E21"/>
    <mergeCell ref="G20:G21"/>
    <mergeCell ref="A18:A19"/>
    <mergeCell ref="B18:B19"/>
    <mergeCell ref="B12:B13"/>
    <mergeCell ref="C12:C13"/>
    <mergeCell ref="G14:G15"/>
    <mergeCell ref="C14:C15"/>
    <mergeCell ref="D14:D15"/>
    <mergeCell ref="F16:F17"/>
    <mergeCell ref="A14:A15"/>
    <mergeCell ref="B14:B15"/>
    <mergeCell ref="F14:F15"/>
    <mergeCell ref="M20:M21"/>
    <mergeCell ref="F18:F19"/>
    <mergeCell ref="G18:G19"/>
    <mergeCell ref="C18:C19"/>
    <mergeCell ref="D18:D19"/>
    <mergeCell ref="E18:E19"/>
    <mergeCell ref="F10:F11"/>
    <mergeCell ref="G10:G11"/>
    <mergeCell ref="A10:A11"/>
    <mergeCell ref="B10:B11"/>
    <mergeCell ref="C10:C11"/>
    <mergeCell ref="D10:D11"/>
    <mergeCell ref="E10:E11"/>
    <mergeCell ref="E12:E13"/>
    <mergeCell ref="F12:F13"/>
    <mergeCell ref="G12:G13"/>
    <mergeCell ref="A16:A17"/>
    <mergeCell ref="B16:B17"/>
    <mergeCell ref="C16:C17"/>
    <mergeCell ref="G16:G17"/>
    <mergeCell ref="A12:A13"/>
    <mergeCell ref="D12:D13"/>
    <mergeCell ref="E16:E17"/>
    <mergeCell ref="J5:J6"/>
    <mergeCell ref="I5:I6"/>
    <mergeCell ref="F8:F9"/>
    <mergeCell ref="G8:G9"/>
    <mergeCell ref="A8:A9"/>
    <mergeCell ref="B8:B9"/>
    <mergeCell ref="C8:C9"/>
    <mergeCell ref="D8:D9"/>
    <mergeCell ref="E8:E9"/>
    <mergeCell ref="E5:E6"/>
    <mergeCell ref="F5:F6"/>
    <mergeCell ref="G5:G6"/>
    <mergeCell ref="H5:H6"/>
    <mergeCell ref="A2:L2"/>
    <mergeCell ref="A4:A6"/>
    <mergeCell ref="B4:B6"/>
    <mergeCell ref="C4:E4"/>
    <mergeCell ref="F4:G4"/>
    <mergeCell ref="H4:I4"/>
    <mergeCell ref="E24:E25"/>
    <mergeCell ref="F24:F25"/>
    <mergeCell ref="B22:B23"/>
    <mergeCell ref="C22:C23"/>
    <mergeCell ref="M4:M6"/>
    <mergeCell ref="J4:L4"/>
    <mergeCell ref="C5:C6"/>
    <mergeCell ref="D5:D6"/>
    <mergeCell ref="K5:K6"/>
    <mergeCell ref="L5:L6"/>
    <mergeCell ref="D22:D23"/>
    <mergeCell ref="E22:E23"/>
    <mergeCell ref="F22:F23"/>
    <mergeCell ref="G22:G23"/>
    <mergeCell ref="G24:G25"/>
    <mergeCell ref="A22:A23"/>
    <mergeCell ref="A24:A25"/>
    <mergeCell ref="B24:B25"/>
    <mergeCell ref="C24:C25"/>
    <mergeCell ref="D24:D25"/>
  </mergeCells>
  <phoneticPr fontId="0" type="noConversion"/>
  <pageMargins left="0.70866141732283472" right="0.70866141732283472" top="1.1811023622047245" bottom="0.59055118110236227" header="0.59055118110236227" footer="0.31496062992125984"/>
  <pageSetup paperSize="9" scale="65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view="pageBreakPreview" topLeftCell="A2" zoomScaleNormal="80" zoomScaleSheetLayoutView="100" zoomScalePageLayoutView="85" workbookViewId="0">
      <pane xSplit="1" ySplit="3" topLeftCell="B113" activePane="bottomRight" state="frozen"/>
      <selection activeCell="A2" sqref="A2"/>
      <selection pane="topRight" activeCell="B2" sqref="B2"/>
      <selection pane="bottomLeft" activeCell="A5" sqref="A5"/>
      <selection pane="bottomRight" activeCell="E116" sqref="E116"/>
    </sheetView>
  </sheetViews>
  <sheetFormatPr defaultColWidth="31" defaultRowHeight="12.75"/>
  <cols>
    <col min="1" max="1" width="9.7109375" style="49" customWidth="1"/>
    <col min="2" max="2" width="62.140625" style="49" customWidth="1"/>
    <col min="3" max="3" width="17" style="46" customWidth="1"/>
    <col min="4" max="4" width="15.42578125" style="46" bestFit="1" customWidth="1"/>
    <col min="5" max="5" width="13.85546875" style="46" bestFit="1" customWidth="1"/>
    <col min="6" max="6" width="14.28515625" style="46" bestFit="1" customWidth="1"/>
    <col min="7" max="7" width="24.42578125" style="46" customWidth="1"/>
    <col min="8" max="9" width="9.140625" style="46" customWidth="1"/>
    <col min="10" max="10" width="16.5703125" style="46" customWidth="1"/>
    <col min="11" max="249" width="9.140625" style="46" customWidth="1"/>
    <col min="250" max="250" width="9.7109375" style="46" customWidth="1"/>
    <col min="251" max="251" width="32.7109375" style="46" customWidth="1"/>
    <col min="252" max="16384" width="31" style="46"/>
  </cols>
  <sheetData>
    <row r="1" spans="1:10" ht="15">
      <c r="A1" s="30" t="s">
        <v>70</v>
      </c>
      <c r="B1" s="30"/>
      <c r="C1" s="24"/>
      <c r="D1" s="24"/>
      <c r="E1" s="24"/>
      <c r="F1" s="24"/>
      <c r="G1" s="24"/>
    </row>
    <row r="2" spans="1:10" ht="26.25" customHeight="1">
      <c r="A2" s="107" t="s">
        <v>19</v>
      </c>
      <c r="B2" s="107"/>
      <c r="C2" s="107"/>
      <c r="D2" s="107"/>
      <c r="E2" s="107"/>
      <c r="F2" s="107"/>
      <c r="G2" s="107"/>
    </row>
    <row r="3" spans="1:10" ht="31.5" customHeight="1">
      <c r="A3" s="108" t="s">
        <v>6</v>
      </c>
      <c r="B3" s="108" t="s">
        <v>75</v>
      </c>
      <c r="C3" s="109" t="s">
        <v>7</v>
      </c>
      <c r="D3" s="109" t="s">
        <v>76</v>
      </c>
      <c r="E3" s="109"/>
      <c r="F3" s="109"/>
      <c r="G3" s="109" t="s">
        <v>77</v>
      </c>
    </row>
    <row r="4" spans="1:10" s="47" customFormat="1" ht="12.75" customHeight="1">
      <c r="A4" s="108" t="s">
        <v>70</v>
      </c>
      <c r="B4" s="108" t="s">
        <v>70</v>
      </c>
      <c r="C4" s="109" t="s">
        <v>70</v>
      </c>
      <c r="D4" s="25">
        <v>2018</v>
      </c>
      <c r="E4" s="25">
        <v>2019</v>
      </c>
      <c r="F4" s="25">
        <v>2020</v>
      </c>
      <c r="G4" s="109" t="s">
        <v>70</v>
      </c>
    </row>
    <row r="5" spans="1:10" s="47" customFormat="1" ht="15">
      <c r="A5" s="41" t="s">
        <v>78</v>
      </c>
      <c r="B5" s="41" t="s">
        <v>14</v>
      </c>
      <c r="C5" s="25" t="s">
        <v>10</v>
      </c>
      <c r="D5" s="25" t="s">
        <v>11</v>
      </c>
      <c r="E5" s="25" t="s">
        <v>74</v>
      </c>
      <c r="F5" s="25" t="s">
        <v>79</v>
      </c>
      <c r="G5" s="25" t="s">
        <v>80</v>
      </c>
    </row>
    <row r="6" spans="1:10" s="47" customFormat="1" ht="30">
      <c r="A6" s="41" t="s">
        <v>78</v>
      </c>
      <c r="B6" s="31" t="s">
        <v>81</v>
      </c>
      <c r="C6" s="25" t="s">
        <v>8</v>
      </c>
      <c r="D6" s="27">
        <f>D9+D20+D31+D42+D53+D64+D75+D86+D97+D108+D119</f>
        <v>9306475</v>
      </c>
      <c r="E6" s="27">
        <f>E9+E20+E31+E42+E53+E64+E75+E86+E97+E108+E119</f>
        <v>9306475</v>
      </c>
      <c r="F6" s="27">
        <f>F9+F20+F31+F42+F53+F64+F75+F86+F97+F108+F119</f>
        <v>9306475</v>
      </c>
      <c r="G6" s="26" t="s">
        <v>82</v>
      </c>
      <c r="J6" s="48">
        <f>D9+D20+D31+D42+D53+D64+D75+D86+D97</f>
        <v>410000</v>
      </c>
    </row>
    <row r="7" spans="1:10" s="47" customFormat="1" ht="15.75">
      <c r="A7" s="35" t="s">
        <v>9</v>
      </c>
      <c r="B7" s="36" t="s">
        <v>118</v>
      </c>
      <c r="C7" s="28" t="s">
        <v>70</v>
      </c>
      <c r="D7" s="28" t="s">
        <v>70</v>
      </c>
      <c r="E7" s="28" t="s">
        <v>70</v>
      </c>
      <c r="F7" s="28" t="s">
        <v>70</v>
      </c>
      <c r="G7" s="28" t="s">
        <v>70</v>
      </c>
    </row>
    <row r="8" spans="1:10" s="47" customFormat="1" ht="45">
      <c r="A8" s="41" t="s">
        <v>24</v>
      </c>
      <c r="B8" s="32" t="s">
        <v>126</v>
      </c>
      <c r="C8" s="26" t="s">
        <v>70</v>
      </c>
      <c r="D8" s="26" t="s">
        <v>70</v>
      </c>
      <c r="E8" s="26" t="s">
        <v>70</v>
      </c>
      <c r="F8" s="26" t="s">
        <v>70</v>
      </c>
      <c r="G8" s="26" t="s">
        <v>70</v>
      </c>
    </row>
    <row r="9" spans="1:10" s="47" customFormat="1" ht="30">
      <c r="A9" s="41" t="s">
        <v>83</v>
      </c>
      <c r="B9" s="31" t="s">
        <v>84</v>
      </c>
      <c r="C9" s="25" t="s">
        <v>8</v>
      </c>
      <c r="D9" s="27">
        <f>D10*D15</f>
        <v>39000</v>
      </c>
      <c r="E9" s="27">
        <f>E10*E15</f>
        <v>39000</v>
      </c>
      <c r="F9" s="27">
        <f>F10*F15</f>
        <v>39000</v>
      </c>
      <c r="G9" s="26" t="s">
        <v>85</v>
      </c>
    </row>
    <row r="10" spans="1:10" s="47" customFormat="1" ht="30">
      <c r="A10" s="41" t="s">
        <v>25</v>
      </c>
      <c r="B10" s="31" t="s">
        <v>86</v>
      </c>
      <c r="C10" s="25" t="s">
        <v>8</v>
      </c>
      <c r="D10" s="27">
        <v>130</v>
      </c>
      <c r="E10" s="27">
        <v>130</v>
      </c>
      <c r="F10" s="27">
        <v>130</v>
      </c>
      <c r="G10" s="26" t="s">
        <v>87</v>
      </c>
    </row>
    <row r="11" spans="1:10" ht="30">
      <c r="A11" s="41" t="s">
        <v>26</v>
      </c>
      <c r="B11" s="31" t="s">
        <v>88</v>
      </c>
      <c r="C11" s="25" t="s">
        <v>8</v>
      </c>
      <c r="D11" s="27"/>
      <c r="E11" s="27"/>
      <c r="F11" s="27"/>
      <c r="G11" s="26" t="s">
        <v>70</v>
      </c>
    </row>
    <row r="12" spans="1:10" ht="15">
      <c r="A12" s="41" t="s">
        <v>27</v>
      </c>
      <c r="B12" s="31" t="s">
        <v>47</v>
      </c>
      <c r="C12" s="25" t="s">
        <v>12</v>
      </c>
      <c r="D12" s="29">
        <v>100</v>
      </c>
      <c r="E12" s="29">
        <v>100</v>
      </c>
      <c r="F12" s="29">
        <v>100</v>
      </c>
      <c r="G12" s="26" t="s">
        <v>70</v>
      </c>
    </row>
    <row r="13" spans="1:10" ht="15">
      <c r="A13" s="41" t="s">
        <v>28</v>
      </c>
      <c r="B13" s="31" t="s">
        <v>89</v>
      </c>
      <c r="C13" s="25" t="s">
        <v>12</v>
      </c>
      <c r="D13" s="29">
        <v>100</v>
      </c>
      <c r="E13" s="29">
        <v>100</v>
      </c>
      <c r="F13" s="29">
        <v>100</v>
      </c>
      <c r="G13" s="26" t="s">
        <v>70</v>
      </c>
    </row>
    <row r="14" spans="1:10" ht="15">
      <c r="A14" s="41" t="s">
        <v>29</v>
      </c>
      <c r="B14" s="31" t="s">
        <v>46</v>
      </c>
      <c r="C14" s="25" t="s">
        <v>12</v>
      </c>
      <c r="D14" s="29"/>
      <c r="E14" s="29"/>
      <c r="F14" s="29"/>
      <c r="G14" s="26" t="s">
        <v>70</v>
      </c>
    </row>
    <row r="15" spans="1:10" ht="30">
      <c r="A15" s="41" t="s">
        <v>30</v>
      </c>
      <c r="B15" s="31" t="s">
        <v>90</v>
      </c>
      <c r="C15" s="25" t="s">
        <v>138</v>
      </c>
      <c r="D15" s="27">
        <v>300</v>
      </c>
      <c r="E15" s="27">
        <v>300</v>
      </c>
      <c r="F15" s="27">
        <v>300</v>
      </c>
      <c r="G15" s="26" t="s">
        <v>70</v>
      </c>
    </row>
    <row r="16" spans="1:10" ht="45">
      <c r="A16" s="41" t="s">
        <v>31</v>
      </c>
      <c r="B16" s="31" t="s">
        <v>92</v>
      </c>
      <c r="C16" s="25" t="s">
        <v>8</v>
      </c>
      <c r="D16" s="27" t="s">
        <v>70</v>
      </c>
      <c r="E16" s="27" t="s">
        <v>70</v>
      </c>
      <c r="F16" s="27" t="s">
        <v>70</v>
      </c>
      <c r="G16" s="26" t="s">
        <v>70</v>
      </c>
    </row>
    <row r="17" spans="1:7" ht="30">
      <c r="A17" s="41" t="s">
        <v>32</v>
      </c>
      <c r="B17" s="31" t="s">
        <v>93</v>
      </c>
      <c r="C17" s="25" t="s">
        <v>91</v>
      </c>
      <c r="D17" s="27" t="s">
        <v>70</v>
      </c>
      <c r="E17" s="27" t="s">
        <v>70</v>
      </c>
      <c r="F17" s="27" t="s">
        <v>70</v>
      </c>
      <c r="G17" s="26" t="s">
        <v>70</v>
      </c>
    </row>
    <row r="18" spans="1:7" ht="15.75">
      <c r="A18" s="35" t="s">
        <v>127</v>
      </c>
      <c r="B18" s="36" t="s">
        <v>118</v>
      </c>
      <c r="C18" s="28" t="s">
        <v>70</v>
      </c>
      <c r="D18" s="28" t="s">
        <v>70</v>
      </c>
      <c r="E18" s="28" t="s">
        <v>70</v>
      </c>
      <c r="F18" s="28" t="s">
        <v>70</v>
      </c>
      <c r="G18" s="28" t="s">
        <v>70</v>
      </c>
    </row>
    <row r="19" spans="1:7" ht="45">
      <c r="A19" s="41" t="s">
        <v>128</v>
      </c>
      <c r="B19" s="32" t="s">
        <v>236</v>
      </c>
      <c r="C19" s="26" t="s">
        <v>70</v>
      </c>
      <c r="D19" s="26" t="s">
        <v>70</v>
      </c>
      <c r="E19" s="26" t="s">
        <v>70</v>
      </c>
      <c r="F19" s="26" t="s">
        <v>70</v>
      </c>
      <c r="G19" s="26" t="s">
        <v>70</v>
      </c>
    </row>
    <row r="20" spans="1:7" ht="30">
      <c r="A20" s="41" t="s">
        <v>129</v>
      </c>
      <c r="B20" s="31" t="s">
        <v>84</v>
      </c>
      <c r="C20" s="25" t="s">
        <v>8</v>
      </c>
      <c r="D20" s="27">
        <f>D21*D26</f>
        <v>37500</v>
      </c>
      <c r="E20" s="27">
        <f>E21*E26</f>
        <v>37500</v>
      </c>
      <c r="F20" s="27">
        <f>F21*F26</f>
        <v>37500</v>
      </c>
      <c r="G20" s="26" t="s">
        <v>219</v>
      </c>
    </row>
    <row r="21" spans="1:7" ht="30">
      <c r="A21" s="41" t="s">
        <v>130</v>
      </c>
      <c r="B21" s="31" t="s">
        <v>86</v>
      </c>
      <c r="C21" s="25" t="s">
        <v>8</v>
      </c>
      <c r="D21" s="27">
        <v>250</v>
      </c>
      <c r="E21" s="27">
        <v>250</v>
      </c>
      <c r="F21" s="27">
        <v>250</v>
      </c>
      <c r="G21" s="26" t="s">
        <v>220</v>
      </c>
    </row>
    <row r="22" spans="1:7" ht="30">
      <c r="A22" s="41" t="s">
        <v>131</v>
      </c>
      <c r="B22" s="31" t="s">
        <v>88</v>
      </c>
      <c r="C22" s="25" t="s">
        <v>8</v>
      </c>
      <c r="D22" s="27"/>
      <c r="E22" s="27"/>
      <c r="F22" s="27"/>
      <c r="G22" s="26" t="s">
        <v>70</v>
      </c>
    </row>
    <row r="23" spans="1:7" ht="15">
      <c r="A23" s="41" t="s">
        <v>132</v>
      </c>
      <c r="B23" s="31" t="s">
        <v>47</v>
      </c>
      <c r="C23" s="25" t="s">
        <v>12</v>
      </c>
      <c r="D23" s="29">
        <v>100</v>
      </c>
      <c r="E23" s="29">
        <v>100</v>
      </c>
      <c r="F23" s="29">
        <v>100</v>
      </c>
      <c r="G23" s="26" t="s">
        <v>70</v>
      </c>
    </row>
    <row r="24" spans="1:7" ht="15">
      <c r="A24" s="41" t="s">
        <v>133</v>
      </c>
      <c r="B24" s="31" t="s">
        <v>89</v>
      </c>
      <c r="C24" s="25" t="s">
        <v>12</v>
      </c>
      <c r="D24" s="29">
        <v>100</v>
      </c>
      <c r="E24" s="29">
        <v>100</v>
      </c>
      <c r="F24" s="29">
        <v>100</v>
      </c>
      <c r="G24" s="26" t="s">
        <v>70</v>
      </c>
    </row>
    <row r="25" spans="1:7" ht="15">
      <c r="A25" s="41" t="s">
        <v>134</v>
      </c>
      <c r="B25" s="31" t="s">
        <v>46</v>
      </c>
      <c r="C25" s="25" t="s">
        <v>12</v>
      </c>
      <c r="D25" s="29">
        <v>100</v>
      </c>
      <c r="E25" s="29">
        <v>100</v>
      </c>
      <c r="F25" s="29">
        <v>100</v>
      </c>
      <c r="G25" s="26" t="s">
        <v>70</v>
      </c>
    </row>
    <row r="26" spans="1:7" ht="30">
      <c r="A26" s="41" t="s">
        <v>135</v>
      </c>
      <c r="B26" s="31" t="s">
        <v>90</v>
      </c>
      <c r="C26" s="25" t="s">
        <v>139</v>
      </c>
      <c r="D26" s="27">
        <v>150</v>
      </c>
      <c r="E26" s="27">
        <v>150</v>
      </c>
      <c r="F26" s="27">
        <v>150</v>
      </c>
      <c r="G26" s="26"/>
    </row>
    <row r="27" spans="1:7" ht="45">
      <c r="A27" s="41" t="s">
        <v>136</v>
      </c>
      <c r="B27" s="31" t="s">
        <v>92</v>
      </c>
      <c r="C27" s="25" t="s">
        <v>8</v>
      </c>
      <c r="D27" s="27" t="s">
        <v>70</v>
      </c>
      <c r="E27" s="27" t="s">
        <v>70</v>
      </c>
      <c r="F27" s="27" t="s">
        <v>70</v>
      </c>
      <c r="G27" s="26" t="s">
        <v>70</v>
      </c>
    </row>
    <row r="28" spans="1:7" ht="30">
      <c r="A28" s="41" t="s">
        <v>137</v>
      </c>
      <c r="B28" s="31" t="s">
        <v>93</v>
      </c>
      <c r="C28" s="25" t="s">
        <v>91</v>
      </c>
      <c r="D28" s="27" t="s">
        <v>70</v>
      </c>
      <c r="E28" s="27" t="s">
        <v>70</v>
      </c>
      <c r="F28" s="27" t="s">
        <v>70</v>
      </c>
      <c r="G28" s="26" t="s">
        <v>70</v>
      </c>
    </row>
    <row r="29" spans="1:7" ht="15.75">
      <c r="A29" s="42" t="s">
        <v>153</v>
      </c>
      <c r="B29" s="43" t="s">
        <v>140</v>
      </c>
      <c r="C29" s="28" t="s">
        <v>70</v>
      </c>
      <c r="D29" s="28" t="s">
        <v>70</v>
      </c>
      <c r="E29" s="28" t="s">
        <v>70</v>
      </c>
      <c r="F29" s="28" t="s">
        <v>70</v>
      </c>
      <c r="G29" s="28" t="s">
        <v>70</v>
      </c>
    </row>
    <row r="30" spans="1:7" ht="45">
      <c r="A30" s="41" t="s">
        <v>154</v>
      </c>
      <c r="B30" s="32" t="s">
        <v>143</v>
      </c>
      <c r="C30" s="26" t="s">
        <v>70</v>
      </c>
      <c r="D30" s="26" t="s">
        <v>70</v>
      </c>
      <c r="E30" s="26" t="s">
        <v>70</v>
      </c>
      <c r="F30" s="26" t="s">
        <v>70</v>
      </c>
      <c r="G30" s="26" t="s">
        <v>70</v>
      </c>
    </row>
    <row r="31" spans="1:7" ht="30">
      <c r="A31" s="41" t="s">
        <v>155</v>
      </c>
      <c r="B31" s="31" t="s">
        <v>84</v>
      </c>
      <c r="C31" s="25" t="s">
        <v>8</v>
      </c>
      <c r="D31" s="27">
        <f>D32*D37</f>
        <v>45000</v>
      </c>
      <c r="E31" s="27">
        <f>E32*E37</f>
        <v>45000</v>
      </c>
      <c r="F31" s="27">
        <f>F32*F37</f>
        <v>45000</v>
      </c>
      <c r="G31" s="26" t="s">
        <v>219</v>
      </c>
    </row>
    <row r="32" spans="1:7" ht="30">
      <c r="A32" s="41" t="s">
        <v>156</v>
      </c>
      <c r="B32" s="31" t="s">
        <v>86</v>
      </c>
      <c r="C32" s="25" t="s">
        <v>8</v>
      </c>
      <c r="D32" s="27">
        <v>150</v>
      </c>
      <c r="E32" s="27">
        <v>150</v>
      </c>
      <c r="F32" s="27">
        <v>150</v>
      </c>
      <c r="G32" s="26" t="s">
        <v>220</v>
      </c>
    </row>
    <row r="33" spans="1:7" ht="30">
      <c r="A33" s="41" t="s">
        <v>157</v>
      </c>
      <c r="B33" s="31" t="s">
        <v>88</v>
      </c>
      <c r="C33" s="25" t="s">
        <v>8</v>
      </c>
      <c r="D33" s="27">
        <v>0</v>
      </c>
      <c r="E33" s="27"/>
      <c r="F33" s="27"/>
      <c r="G33" s="26" t="s">
        <v>70</v>
      </c>
    </row>
    <row r="34" spans="1:7" ht="15">
      <c r="A34" s="41" t="s">
        <v>158</v>
      </c>
      <c r="B34" s="31" t="s">
        <v>47</v>
      </c>
      <c r="C34" s="25" t="s">
        <v>12</v>
      </c>
      <c r="D34" s="29">
        <v>100</v>
      </c>
      <c r="E34" s="29">
        <v>100</v>
      </c>
      <c r="F34" s="29">
        <v>100</v>
      </c>
      <c r="G34" s="26" t="s">
        <v>70</v>
      </c>
    </row>
    <row r="35" spans="1:7" ht="15">
      <c r="A35" s="41" t="s">
        <v>159</v>
      </c>
      <c r="B35" s="31" t="s">
        <v>89</v>
      </c>
      <c r="C35" s="25" t="s">
        <v>12</v>
      </c>
      <c r="D35" s="29">
        <v>100</v>
      </c>
      <c r="E35" s="29">
        <v>100</v>
      </c>
      <c r="F35" s="29">
        <v>100</v>
      </c>
      <c r="G35" s="26" t="s">
        <v>70</v>
      </c>
    </row>
    <row r="36" spans="1:7" ht="15">
      <c r="A36" s="41" t="s">
        <v>160</v>
      </c>
      <c r="B36" s="31" t="s">
        <v>46</v>
      </c>
      <c r="C36" s="25" t="s">
        <v>12</v>
      </c>
      <c r="D36" s="29">
        <v>100</v>
      </c>
      <c r="E36" s="29">
        <v>100</v>
      </c>
      <c r="F36" s="29">
        <v>100</v>
      </c>
      <c r="G36" s="26" t="s">
        <v>70</v>
      </c>
    </row>
    <row r="37" spans="1:7" ht="30">
      <c r="A37" s="41" t="s">
        <v>161</v>
      </c>
      <c r="B37" s="31" t="s">
        <v>90</v>
      </c>
      <c r="C37" s="25" t="s">
        <v>138</v>
      </c>
      <c r="D37" s="27">
        <v>300</v>
      </c>
      <c r="E37" s="27">
        <v>300</v>
      </c>
      <c r="F37" s="27">
        <v>300</v>
      </c>
      <c r="G37" s="26" t="s">
        <v>70</v>
      </c>
    </row>
    <row r="38" spans="1:7" ht="45">
      <c r="A38" s="41" t="s">
        <v>162</v>
      </c>
      <c r="B38" s="31" t="s">
        <v>92</v>
      </c>
      <c r="C38" s="25" t="s">
        <v>8</v>
      </c>
      <c r="D38" s="27" t="s">
        <v>70</v>
      </c>
      <c r="E38" s="27" t="s">
        <v>70</v>
      </c>
      <c r="F38" s="27" t="s">
        <v>70</v>
      </c>
      <c r="G38" s="26" t="s">
        <v>70</v>
      </c>
    </row>
    <row r="39" spans="1:7" ht="30">
      <c r="A39" s="41" t="s">
        <v>163</v>
      </c>
      <c r="B39" s="31" t="s">
        <v>93</v>
      </c>
      <c r="C39" s="25" t="s">
        <v>91</v>
      </c>
      <c r="D39" s="27" t="s">
        <v>70</v>
      </c>
      <c r="E39" s="27" t="s">
        <v>70</v>
      </c>
      <c r="F39" s="27" t="s">
        <v>70</v>
      </c>
      <c r="G39" s="26" t="s">
        <v>70</v>
      </c>
    </row>
    <row r="40" spans="1:7" ht="15.75">
      <c r="A40" s="42" t="s">
        <v>164</v>
      </c>
      <c r="B40" s="43" t="s">
        <v>140</v>
      </c>
      <c r="C40" s="28" t="s">
        <v>70</v>
      </c>
      <c r="D40" s="28" t="s">
        <v>70</v>
      </c>
      <c r="E40" s="28" t="s">
        <v>70</v>
      </c>
      <c r="F40" s="28" t="s">
        <v>70</v>
      </c>
      <c r="G40" s="28" t="s">
        <v>70</v>
      </c>
    </row>
    <row r="41" spans="1:7" ht="45">
      <c r="A41" s="41" t="s">
        <v>165</v>
      </c>
      <c r="B41" s="32" t="s">
        <v>237</v>
      </c>
      <c r="C41" s="26" t="s">
        <v>70</v>
      </c>
      <c r="D41" s="26" t="s">
        <v>70</v>
      </c>
      <c r="E41" s="26" t="s">
        <v>70</v>
      </c>
      <c r="F41" s="26" t="s">
        <v>70</v>
      </c>
      <c r="G41" s="26" t="s">
        <v>70</v>
      </c>
    </row>
    <row r="42" spans="1:7" ht="30">
      <c r="A42" s="41" t="s">
        <v>166</v>
      </c>
      <c r="B42" s="31" t="s">
        <v>84</v>
      </c>
      <c r="C42" s="25" t="s">
        <v>8</v>
      </c>
      <c r="D42" s="27">
        <f>D43*D48</f>
        <v>37500</v>
      </c>
      <c r="E42" s="27">
        <f>E43*E48</f>
        <v>37500</v>
      </c>
      <c r="F42" s="27">
        <f>F43*F48</f>
        <v>37500</v>
      </c>
      <c r="G42" s="26" t="s">
        <v>219</v>
      </c>
    </row>
    <row r="43" spans="1:7" ht="30">
      <c r="A43" s="41" t="s">
        <v>167</v>
      </c>
      <c r="B43" s="31" t="s">
        <v>86</v>
      </c>
      <c r="C43" s="25" t="s">
        <v>8</v>
      </c>
      <c r="D43" s="27">
        <v>250</v>
      </c>
      <c r="E43" s="27">
        <v>250</v>
      </c>
      <c r="F43" s="27">
        <v>250</v>
      </c>
      <c r="G43" s="26" t="s">
        <v>220</v>
      </c>
    </row>
    <row r="44" spans="1:7" ht="30">
      <c r="A44" s="41" t="s">
        <v>168</v>
      </c>
      <c r="B44" s="31" t="s">
        <v>88</v>
      </c>
      <c r="C44" s="25" t="s">
        <v>8</v>
      </c>
      <c r="D44" s="27"/>
      <c r="E44" s="27"/>
      <c r="F44" s="27"/>
      <c r="G44" s="26" t="s">
        <v>70</v>
      </c>
    </row>
    <row r="45" spans="1:7" ht="15">
      <c r="A45" s="41" t="s">
        <v>169</v>
      </c>
      <c r="B45" s="31" t="s">
        <v>47</v>
      </c>
      <c r="C45" s="25" t="s">
        <v>12</v>
      </c>
      <c r="D45" s="29">
        <v>100</v>
      </c>
      <c r="E45" s="29">
        <v>100</v>
      </c>
      <c r="F45" s="29">
        <v>100</v>
      </c>
      <c r="G45" s="26" t="s">
        <v>70</v>
      </c>
    </row>
    <row r="46" spans="1:7" ht="15">
      <c r="A46" s="41" t="s">
        <v>170</v>
      </c>
      <c r="B46" s="31" t="s">
        <v>89</v>
      </c>
      <c r="C46" s="25" t="s">
        <v>12</v>
      </c>
      <c r="D46" s="29">
        <v>100</v>
      </c>
      <c r="E46" s="29">
        <v>100</v>
      </c>
      <c r="F46" s="29">
        <v>100</v>
      </c>
      <c r="G46" s="26" t="s">
        <v>70</v>
      </c>
    </row>
    <row r="47" spans="1:7" ht="15">
      <c r="A47" s="41" t="s">
        <v>171</v>
      </c>
      <c r="B47" s="31" t="s">
        <v>46</v>
      </c>
      <c r="C47" s="25" t="s">
        <v>12</v>
      </c>
      <c r="D47" s="29">
        <v>100</v>
      </c>
      <c r="E47" s="29">
        <v>100</v>
      </c>
      <c r="F47" s="29">
        <v>100</v>
      </c>
      <c r="G47" s="26" t="s">
        <v>70</v>
      </c>
    </row>
    <row r="48" spans="1:7" ht="30">
      <c r="A48" s="41" t="s">
        <v>172</v>
      </c>
      <c r="B48" s="31" t="s">
        <v>90</v>
      </c>
      <c r="C48" s="25" t="s">
        <v>139</v>
      </c>
      <c r="D48" s="27">
        <v>150</v>
      </c>
      <c r="E48" s="27">
        <v>150</v>
      </c>
      <c r="F48" s="27">
        <v>150</v>
      </c>
      <c r="G48" s="26" t="s">
        <v>70</v>
      </c>
    </row>
    <row r="49" spans="1:7" ht="45">
      <c r="A49" s="41" t="s">
        <v>173</v>
      </c>
      <c r="B49" s="31" t="s">
        <v>92</v>
      </c>
      <c r="C49" s="25" t="s">
        <v>8</v>
      </c>
      <c r="D49" s="27" t="s">
        <v>70</v>
      </c>
      <c r="E49" s="27" t="s">
        <v>70</v>
      </c>
      <c r="F49" s="27" t="s">
        <v>70</v>
      </c>
      <c r="G49" s="26" t="s">
        <v>70</v>
      </c>
    </row>
    <row r="50" spans="1:7" ht="30">
      <c r="A50" s="41" t="s">
        <v>174</v>
      </c>
      <c r="B50" s="31" t="s">
        <v>93</v>
      </c>
      <c r="C50" s="25" t="s">
        <v>91</v>
      </c>
      <c r="D50" s="27" t="s">
        <v>70</v>
      </c>
      <c r="E50" s="27" t="s">
        <v>70</v>
      </c>
      <c r="F50" s="27" t="s">
        <v>70</v>
      </c>
      <c r="G50" s="26" t="s">
        <v>70</v>
      </c>
    </row>
    <row r="51" spans="1:7" ht="15.75">
      <c r="A51" s="35" t="s">
        <v>175</v>
      </c>
      <c r="B51" s="36" t="s">
        <v>144</v>
      </c>
      <c r="C51" s="28" t="s">
        <v>70</v>
      </c>
      <c r="D51" s="28" t="s">
        <v>70</v>
      </c>
      <c r="E51" s="28" t="s">
        <v>70</v>
      </c>
      <c r="F51" s="28" t="s">
        <v>70</v>
      </c>
      <c r="G51" s="28" t="s">
        <v>70</v>
      </c>
    </row>
    <row r="52" spans="1:7" ht="45">
      <c r="A52" s="41" t="s">
        <v>176</v>
      </c>
      <c r="B52" s="32" t="s">
        <v>231</v>
      </c>
      <c r="C52" s="26" t="s">
        <v>70</v>
      </c>
      <c r="D52" s="26" t="s">
        <v>70</v>
      </c>
      <c r="E52" s="26" t="s">
        <v>70</v>
      </c>
      <c r="F52" s="26" t="s">
        <v>70</v>
      </c>
      <c r="G52" s="26" t="s">
        <v>70</v>
      </c>
    </row>
    <row r="53" spans="1:7" ht="30">
      <c r="A53" s="41" t="s">
        <v>177</v>
      </c>
      <c r="B53" s="31" t="s">
        <v>84</v>
      </c>
      <c r="C53" s="25" t="s">
        <v>8</v>
      </c>
      <c r="D53" s="27">
        <f>D54*D59</f>
        <v>30000</v>
      </c>
      <c r="E53" s="27">
        <f>E54*E59</f>
        <v>30000</v>
      </c>
      <c r="F53" s="27">
        <f>F54*F59</f>
        <v>30000</v>
      </c>
      <c r="G53" s="26" t="s">
        <v>219</v>
      </c>
    </row>
    <row r="54" spans="1:7" ht="30">
      <c r="A54" s="41" t="s">
        <v>178</v>
      </c>
      <c r="B54" s="31" t="s">
        <v>86</v>
      </c>
      <c r="C54" s="25" t="s">
        <v>8</v>
      </c>
      <c r="D54" s="27">
        <v>150</v>
      </c>
      <c r="E54" s="27">
        <v>150</v>
      </c>
      <c r="F54" s="27">
        <v>150</v>
      </c>
      <c r="G54" s="26" t="s">
        <v>220</v>
      </c>
    </row>
    <row r="55" spans="1:7" ht="30">
      <c r="A55" s="41" t="s">
        <v>179</v>
      </c>
      <c r="B55" s="31" t="s">
        <v>88</v>
      </c>
      <c r="C55" s="25" t="s">
        <v>8</v>
      </c>
      <c r="D55" s="27"/>
      <c r="E55" s="27"/>
      <c r="F55" s="27"/>
      <c r="G55" s="26" t="s">
        <v>70</v>
      </c>
    </row>
    <row r="56" spans="1:7" ht="15">
      <c r="A56" s="41" t="s">
        <v>180</v>
      </c>
      <c r="B56" s="31" t="s">
        <v>47</v>
      </c>
      <c r="C56" s="25" t="s">
        <v>12</v>
      </c>
      <c r="D56" s="29">
        <v>100</v>
      </c>
      <c r="E56" s="29">
        <v>100</v>
      </c>
      <c r="F56" s="29">
        <v>100</v>
      </c>
      <c r="G56" s="26" t="s">
        <v>70</v>
      </c>
    </row>
    <row r="57" spans="1:7" ht="15">
      <c r="A57" s="41" t="s">
        <v>181</v>
      </c>
      <c r="B57" s="31" t="s">
        <v>89</v>
      </c>
      <c r="C57" s="25" t="s">
        <v>12</v>
      </c>
      <c r="D57" s="29">
        <v>100</v>
      </c>
      <c r="E57" s="29">
        <v>100</v>
      </c>
      <c r="F57" s="29">
        <v>100</v>
      </c>
      <c r="G57" s="26" t="s">
        <v>70</v>
      </c>
    </row>
    <row r="58" spans="1:7" ht="15">
      <c r="A58" s="41" t="s">
        <v>182</v>
      </c>
      <c r="B58" s="31" t="s">
        <v>46</v>
      </c>
      <c r="C58" s="25" t="s">
        <v>12</v>
      </c>
      <c r="D58" s="29">
        <v>100</v>
      </c>
      <c r="E58" s="29">
        <v>100</v>
      </c>
      <c r="F58" s="29">
        <v>100</v>
      </c>
      <c r="G58" s="26" t="s">
        <v>70</v>
      </c>
    </row>
    <row r="59" spans="1:7" ht="30">
      <c r="A59" s="41" t="s">
        <v>183</v>
      </c>
      <c r="B59" s="31" t="s">
        <v>90</v>
      </c>
      <c r="C59" s="25" t="s">
        <v>138</v>
      </c>
      <c r="D59" s="27">
        <v>200</v>
      </c>
      <c r="E59" s="27">
        <v>200</v>
      </c>
      <c r="F59" s="27">
        <v>200</v>
      </c>
      <c r="G59" s="26"/>
    </row>
    <row r="60" spans="1:7" ht="45">
      <c r="A60" s="41" t="s">
        <v>184</v>
      </c>
      <c r="B60" s="31" t="s">
        <v>92</v>
      </c>
      <c r="C60" s="25" t="s">
        <v>8</v>
      </c>
      <c r="D60" s="27" t="s">
        <v>70</v>
      </c>
      <c r="E60" s="27" t="s">
        <v>70</v>
      </c>
      <c r="F60" s="27" t="s">
        <v>70</v>
      </c>
      <c r="G60" s="26" t="s">
        <v>70</v>
      </c>
    </row>
    <row r="61" spans="1:7" ht="30">
      <c r="A61" s="41" t="s">
        <v>185</v>
      </c>
      <c r="B61" s="31" t="s">
        <v>93</v>
      </c>
      <c r="C61" s="25" t="s">
        <v>91</v>
      </c>
      <c r="D61" s="27" t="s">
        <v>70</v>
      </c>
      <c r="E61" s="27" t="s">
        <v>70</v>
      </c>
      <c r="F61" s="27" t="s">
        <v>70</v>
      </c>
      <c r="G61" s="26" t="s">
        <v>70</v>
      </c>
    </row>
    <row r="62" spans="1:7" ht="15.75">
      <c r="A62" s="35" t="s">
        <v>186</v>
      </c>
      <c r="B62" s="36" t="s">
        <v>144</v>
      </c>
      <c r="C62" s="28" t="s">
        <v>70</v>
      </c>
      <c r="D62" s="28" t="s">
        <v>70</v>
      </c>
      <c r="E62" s="28" t="s">
        <v>70</v>
      </c>
      <c r="F62" s="28" t="s">
        <v>70</v>
      </c>
      <c r="G62" s="28" t="s">
        <v>70</v>
      </c>
    </row>
    <row r="63" spans="1:7" ht="45">
      <c r="A63" s="41" t="s">
        <v>187</v>
      </c>
      <c r="B63" s="32" t="s">
        <v>238</v>
      </c>
      <c r="C63" s="26" t="s">
        <v>70</v>
      </c>
      <c r="D63" s="26" t="s">
        <v>70</v>
      </c>
      <c r="E63" s="26" t="s">
        <v>70</v>
      </c>
      <c r="F63" s="26" t="s">
        <v>70</v>
      </c>
      <c r="G63" s="26" t="s">
        <v>70</v>
      </c>
    </row>
    <row r="64" spans="1:7" ht="30">
      <c r="A64" s="41" t="s">
        <v>188</v>
      </c>
      <c r="B64" s="31" t="s">
        <v>84</v>
      </c>
      <c r="C64" s="25" t="s">
        <v>8</v>
      </c>
      <c r="D64" s="27">
        <f>D65*D70</f>
        <v>29000</v>
      </c>
      <c r="E64" s="27">
        <f>E65*E70</f>
        <v>29000</v>
      </c>
      <c r="F64" s="27">
        <f>F65*F70</f>
        <v>29000</v>
      </c>
      <c r="G64" s="26" t="s">
        <v>219</v>
      </c>
    </row>
    <row r="65" spans="1:7" ht="30">
      <c r="A65" s="41" t="s">
        <v>189</v>
      </c>
      <c r="B65" s="31" t="s">
        <v>86</v>
      </c>
      <c r="C65" s="25" t="s">
        <v>8</v>
      </c>
      <c r="D65" s="27">
        <v>290</v>
      </c>
      <c r="E65" s="27">
        <v>290</v>
      </c>
      <c r="F65" s="27">
        <v>290</v>
      </c>
      <c r="G65" s="26" t="s">
        <v>220</v>
      </c>
    </row>
    <row r="66" spans="1:7" ht="30">
      <c r="A66" s="41" t="s">
        <v>190</v>
      </c>
      <c r="B66" s="31" t="s">
        <v>88</v>
      </c>
      <c r="C66" s="25" t="s">
        <v>8</v>
      </c>
      <c r="D66" s="27"/>
      <c r="E66" s="27"/>
      <c r="F66" s="27"/>
      <c r="G66" s="26" t="s">
        <v>70</v>
      </c>
    </row>
    <row r="67" spans="1:7" ht="15">
      <c r="A67" s="41" t="s">
        <v>191</v>
      </c>
      <c r="B67" s="31" t="s">
        <v>47</v>
      </c>
      <c r="C67" s="25" t="s">
        <v>12</v>
      </c>
      <c r="D67" s="29">
        <v>100</v>
      </c>
      <c r="E67" s="29">
        <v>100</v>
      </c>
      <c r="F67" s="29">
        <v>100</v>
      </c>
      <c r="G67" s="26" t="s">
        <v>70</v>
      </c>
    </row>
    <row r="68" spans="1:7" ht="15">
      <c r="A68" s="41" t="s">
        <v>192</v>
      </c>
      <c r="B68" s="31" t="s">
        <v>89</v>
      </c>
      <c r="C68" s="25" t="s">
        <v>12</v>
      </c>
      <c r="D68" s="29">
        <v>100</v>
      </c>
      <c r="E68" s="29">
        <v>100</v>
      </c>
      <c r="F68" s="29">
        <v>100</v>
      </c>
      <c r="G68" s="26" t="s">
        <v>70</v>
      </c>
    </row>
    <row r="69" spans="1:7" ht="15">
      <c r="A69" s="41" t="s">
        <v>193</v>
      </c>
      <c r="B69" s="31" t="s">
        <v>46</v>
      </c>
      <c r="C69" s="25" t="s">
        <v>12</v>
      </c>
      <c r="D69" s="29">
        <v>100</v>
      </c>
      <c r="E69" s="29">
        <v>100</v>
      </c>
      <c r="F69" s="29">
        <v>100</v>
      </c>
      <c r="G69" s="26" t="s">
        <v>70</v>
      </c>
    </row>
    <row r="70" spans="1:7" ht="30">
      <c r="A70" s="41" t="s">
        <v>194</v>
      </c>
      <c r="B70" s="31" t="s">
        <v>90</v>
      </c>
      <c r="C70" s="25" t="s">
        <v>139</v>
      </c>
      <c r="D70" s="27">
        <v>100</v>
      </c>
      <c r="E70" s="27">
        <v>100</v>
      </c>
      <c r="F70" s="27">
        <v>100</v>
      </c>
      <c r="G70" s="26" t="s">
        <v>70</v>
      </c>
    </row>
    <row r="71" spans="1:7" ht="45">
      <c r="A71" s="41" t="s">
        <v>195</v>
      </c>
      <c r="B71" s="31" t="s">
        <v>92</v>
      </c>
      <c r="C71" s="25" t="s">
        <v>8</v>
      </c>
      <c r="D71" s="27" t="s">
        <v>70</v>
      </c>
      <c r="E71" s="27" t="s">
        <v>70</v>
      </c>
      <c r="F71" s="27" t="s">
        <v>70</v>
      </c>
      <c r="G71" s="26" t="s">
        <v>70</v>
      </c>
    </row>
    <row r="72" spans="1:7" ht="30">
      <c r="A72" s="41" t="s">
        <v>196</v>
      </c>
      <c r="B72" s="31" t="s">
        <v>93</v>
      </c>
      <c r="C72" s="25" t="s">
        <v>91</v>
      </c>
      <c r="D72" s="27" t="s">
        <v>70</v>
      </c>
      <c r="E72" s="27" t="s">
        <v>70</v>
      </c>
      <c r="F72" s="27" t="s">
        <v>70</v>
      </c>
      <c r="G72" s="26" t="s">
        <v>70</v>
      </c>
    </row>
    <row r="73" spans="1:7" s="60" customFormat="1" ht="15.75">
      <c r="A73" s="42" t="s">
        <v>197</v>
      </c>
      <c r="B73" s="43" t="s">
        <v>240</v>
      </c>
      <c r="C73" s="28" t="s">
        <v>70</v>
      </c>
      <c r="D73" s="28" t="s">
        <v>70</v>
      </c>
      <c r="E73" s="28" t="s">
        <v>70</v>
      </c>
      <c r="F73" s="28" t="s">
        <v>70</v>
      </c>
      <c r="G73" s="28" t="s">
        <v>70</v>
      </c>
    </row>
    <row r="74" spans="1:7" s="60" customFormat="1" ht="45">
      <c r="A74" s="41" t="s">
        <v>198</v>
      </c>
      <c r="B74" s="32" t="s">
        <v>241</v>
      </c>
      <c r="C74" s="26" t="s">
        <v>70</v>
      </c>
      <c r="D74" s="26" t="s">
        <v>70</v>
      </c>
      <c r="E74" s="26" t="s">
        <v>70</v>
      </c>
      <c r="F74" s="26" t="s">
        <v>70</v>
      </c>
      <c r="G74" s="26" t="s">
        <v>70</v>
      </c>
    </row>
    <row r="75" spans="1:7" s="60" customFormat="1" ht="30">
      <c r="A75" s="41" t="s">
        <v>199</v>
      </c>
      <c r="B75" s="31" t="s">
        <v>84</v>
      </c>
      <c r="C75" s="25" t="s">
        <v>8</v>
      </c>
      <c r="D75" s="27">
        <f>D76*D81</f>
        <v>90000</v>
      </c>
      <c r="E75" s="27">
        <f>E76*E81</f>
        <v>90000</v>
      </c>
      <c r="F75" s="27">
        <f>F76*F81</f>
        <v>90000</v>
      </c>
      <c r="G75" s="26" t="s">
        <v>219</v>
      </c>
    </row>
    <row r="76" spans="1:7" s="60" customFormat="1" ht="30">
      <c r="A76" s="41" t="s">
        <v>200</v>
      </c>
      <c r="B76" s="31" t="s">
        <v>86</v>
      </c>
      <c r="C76" s="25" t="s">
        <v>8</v>
      </c>
      <c r="D76" s="27">
        <v>150</v>
      </c>
      <c r="E76" s="27">
        <v>150</v>
      </c>
      <c r="F76" s="27">
        <v>150</v>
      </c>
      <c r="G76" s="26" t="s">
        <v>220</v>
      </c>
    </row>
    <row r="77" spans="1:7" s="60" customFormat="1" ht="30">
      <c r="A77" s="41" t="s">
        <v>201</v>
      </c>
      <c r="B77" s="31" t="s">
        <v>88</v>
      </c>
      <c r="C77" s="25" t="s">
        <v>8</v>
      </c>
      <c r="D77" s="27"/>
      <c r="E77" s="27"/>
      <c r="F77" s="27"/>
      <c r="G77" s="26" t="s">
        <v>70</v>
      </c>
    </row>
    <row r="78" spans="1:7" s="60" customFormat="1" ht="15">
      <c r="A78" s="41" t="s">
        <v>202</v>
      </c>
      <c r="B78" s="31" t="s">
        <v>47</v>
      </c>
      <c r="C78" s="25" t="s">
        <v>12</v>
      </c>
      <c r="D78" s="29">
        <v>100</v>
      </c>
      <c r="E78" s="29">
        <v>100</v>
      </c>
      <c r="F78" s="29">
        <v>100</v>
      </c>
      <c r="G78" s="26" t="s">
        <v>70</v>
      </c>
    </row>
    <row r="79" spans="1:7" s="60" customFormat="1" ht="15">
      <c r="A79" s="41" t="s">
        <v>203</v>
      </c>
      <c r="B79" s="31" t="s">
        <v>89</v>
      </c>
      <c r="C79" s="25" t="s">
        <v>12</v>
      </c>
      <c r="D79" s="29">
        <v>100</v>
      </c>
      <c r="E79" s="29">
        <v>100</v>
      </c>
      <c r="F79" s="29">
        <v>100</v>
      </c>
      <c r="G79" s="26" t="s">
        <v>70</v>
      </c>
    </row>
    <row r="80" spans="1:7" s="60" customFormat="1" ht="15">
      <c r="A80" s="41" t="s">
        <v>204</v>
      </c>
      <c r="B80" s="31" t="s">
        <v>46</v>
      </c>
      <c r="C80" s="25" t="s">
        <v>12</v>
      </c>
      <c r="D80" s="29">
        <v>100</v>
      </c>
      <c r="E80" s="29">
        <v>100</v>
      </c>
      <c r="F80" s="29">
        <v>100</v>
      </c>
      <c r="G80" s="26" t="s">
        <v>70</v>
      </c>
    </row>
    <row r="81" spans="1:7" s="60" customFormat="1" ht="30">
      <c r="A81" s="41" t="s">
        <v>205</v>
      </c>
      <c r="B81" s="31" t="s">
        <v>90</v>
      </c>
      <c r="C81" s="25" t="s">
        <v>138</v>
      </c>
      <c r="D81" s="27">
        <v>600</v>
      </c>
      <c r="E81" s="27">
        <v>600</v>
      </c>
      <c r="F81" s="27">
        <v>600</v>
      </c>
      <c r="G81" s="26"/>
    </row>
    <row r="82" spans="1:7" s="60" customFormat="1" ht="45">
      <c r="A82" s="41" t="s">
        <v>206</v>
      </c>
      <c r="B82" s="31" t="s">
        <v>92</v>
      </c>
      <c r="C82" s="25" t="s">
        <v>8</v>
      </c>
      <c r="D82" s="27"/>
      <c r="E82" s="27"/>
      <c r="F82" s="27"/>
      <c r="G82" s="26" t="s">
        <v>70</v>
      </c>
    </row>
    <row r="83" spans="1:7" s="60" customFormat="1" ht="30">
      <c r="A83" s="41" t="s">
        <v>207</v>
      </c>
      <c r="B83" s="31" t="s">
        <v>93</v>
      </c>
      <c r="C83" s="25" t="s">
        <v>91</v>
      </c>
      <c r="D83" s="27" t="s">
        <v>70</v>
      </c>
      <c r="E83" s="27" t="s">
        <v>70</v>
      </c>
      <c r="F83" s="27" t="s">
        <v>70</v>
      </c>
      <c r="G83" s="26" t="s">
        <v>70</v>
      </c>
    </row>
    <row r="84" spans="1:7" s="60" customFormat="1" ht="15.75">
      <c r="A84" s="42" t="s">
        <v>208</v>
      </c>
      <c r="B84" s="43" t="s">
        <v>240</v>
      </c>
      <c r="C84" s="28" t="s">
        <v>70</v>
      </c>
      <c r="D84" s="28" t="s">
        <v>70</v>
      </c>
      <c r="E84" s="28" t="s">
        <v>70</v>
      </c>
      <c r="F84" s="28" t="s">
        <v>70</v>
      </c>
      <c r="G84" s="28" t="s">
        <v>70</v>
      </c>
    </row>
    <row r="85" spans="1:7" s="60" customFormat="1" ht="45">
      <c r="A85" s="41" t="s">
        <v>209</v>
      </c>
      <c r="B85" s="32" t="s">
        <v>242</v>
      </c>
      <c r="C85" s="26" t="s">
        <v>70</v>
      </c>
      <c r="D85" s="26" t="s">
        <v>70</v>
      </c>
      <c r="E85" s="26" t="s">
        <v>70</v>
      </c>
      <c r="F85" s="26" t="s">
        <v>70</v>
      </c>
      <c r="G85" s="26" t="s">
        <v>70</v>
      </c>
    </row>
    <row r="86" spans="1:7" s="60" customFormat="1" ht="30">
      <c r="A86" s="41" t="s">
        <v>210</v>
      </c>
      <c r="B86" s="31" t="s">
        <v>84</v>
      </c>
      <c r="C86" s="25" t="s">
        <v>8</v>
      </c>
      <c r="D86" s="27">
        <f>D87*D92</f>
        <v>100000</v>
      </c>
      <c r="E86" s="27">
        <f>E87*E92</f>
        <v>100000</v>
      </c>
      <c r="F86" s="27">
        <f>F87*F92</f>
        <v>100000</v>
      </c>
      <c r="G86" s="26" t="s">
        <v>219</v>
      </c>
    </row>
    <row r="87" spans="1:7" s="60" customFormat="1" ht="30">
      <c r="A87" s="41" t="s">
        <v>211</v>
      </c>
      <c r="B87" s="31" t="s">
        <v>86</v>
      </c>
      <c r="C87" s="25" t="s">
        <v>8</v>
      </c>
      <c r="D87" s="27">
        <v>250</v>
      </c>
      <c r="E87" s="27">
        <v>250</v>
      </c>
      <c r="F87" s="27">
        <v>250</v>
      </c>
      <c r="G87" s="26" t="s">
        <v>220</v>
      </c>
    </row>
    <row r="88" spans="1:7" s="60" customFormat="1" ht="30">
      <c r="A88" s="41" t="s">
        <v>212</v>
      </c>
      <c r="B88" s="31" t="s">
        <v>88</v>
      </c>
      <c r="C88" s="25" t="s">
        <v>8</v>
      </c>
      <c r="D88" s="27"/>
      <c r="E88" s="27"/>
      <c r="F88" s="27"/>
      <c r="G88" s="26" t="s">
        <v>70</v>
      </c>
    </row>
    <row r="89" spans="1:7" s="60" customFormat="1" ht="15">
      <c r="A89" s="41" t="s">
        <v>213</v>
      </c>
      <c r="B89" s="31" t="s">
        <v>47</v>
      </c>
      <c r="C89" s="25" t="s">
        <v>12</v>
      </c>
      <c r="D89" s="29">
        <v>100</v>
      </c>
      <c r="E89" s="29">
        <v>100</v>
      </c>
      <c r="F89" s="29">
        <v>100</v>
      </c>
      <c r="G89" s="26" t="s">
        <v>70</v>
      </c>
    </row>
    <row r="90" spans="1:7" s="60" customFormat="1" ht="15">
      <c r="A90" s="41" t="s">
        <v>214</v>
      </c>
      <c r="B90" s="31" t="s">
        <v>89</v>
      </c>
      <c r="C90" s="25" t="s">
        <v>12</v>
      </c>
      <c r="D90" s="29">
        <v>100</v>
      </c>
      <c r="E90" s="29">
        <v>100</v>
      </c>
      <c r="F90" s="29">
        <v>100</v>
      </c>
      <c r="G90" s="26" t="s">
        <v>70</v>
      </c>
    </row>
    <row r="91" spans="1:7" s="60" customFormat="1" ht="15">
      <c r="A91" s="41" t="s">
        <v>215</v>
      </c>
      <c r="B91" s="31" t="s">
        <v>46</v>
      </c>
      <c r="C91" s="25" t="s">
        <v>12</v>
      </c>
      <c r="D91" s="29">
        <v>100</v>
      </c>
      <c r="E91" s="29">
        <v>100</v>
      </c>
      <c r="F91" s="29">
        <v>100</v>
      </c>
      <c r="G91" s="26" t="s">
        <v>70</v>
      </c>
    </row>
    <row r="92" spans="1:7" s="60" customFormat="1" ht="30">
      <c r="A92" s="41" t="s">
        <v>216</v>
      </c>
      <c r="B92" s="31" t="s">
        <v>90</v>
      </c>
      <c r="C92" s="25" t="s">
        <v>139</v>
      </c>
      <c r="D92" s="27">
        <v>400</v>
      </c>
      <c r="E92" s="27">
        <v>400</v>
      </c>
      <c r="F92" s="27">
        <v>400</v>
      </c>
      <c r="G92" s="26" t="s">
        <v>70</v>
      </c>
    </row>
    <row r="93" spans="1:7" s="60" customFormat="1" ht="45">
      <c r="A93" s="41" t="s">
        <v>217</v>
      </c>
      <c r="B93" s="31" t="s">
        <v>92</v>
      </c>
      <c r="C93" s="25" t="s">
        <v>8</v>
      </c>
      <c r="D93" s="27" t="s">
        <v>70</v>
      </c>
      <c r="E93" s="27" t="s">
        <v>70</v>
      </c>
      <c r="F93" s="27" t="s">
        <v>70</v>
      </c>
      <c r="G93" s="26" t="s">
        <v>70</v>
      </c>
    </row>
    <row r="94" spans="1:7" s="60" customFormat="1" ht="30">
      <c r="A94" s="41" t="s">
        <v>218</v>
      </c>
      <c r="B94" s="31" t="s">
        <v>93</v>
      </c>
      <c r="C94" s="25" t="s">
        <v>91</v>
      </c>
      <c r="D94" s="27" t="s">
        <v>70</v>
      </c>
      <c r="E94" s="27" t="s">
        <v>70</v>
      </c>
      <c r="F94" s="27" t="s">
        <v>70</v>
      </c>
      <c r="G94" s="26" t="s">
        <v>70</v>
      </c>
    </row>
    <row r="95" spans="1:7" ht="15">
      <c r="A95" s="34" t="s">
        <v>253</v>
      </c>
      <c r="B95" s="33" t="s">
        <v>150</v>
      </c>
      <c r="C95" s="25"/>
      <c r="D95" s="27"/>
      <c r="E95" s="27"/>
      <c r="F95" s="27"/>
      <c r="G95" s="26"/>
    </row>
    <row r="96" spans="1:7" ht="30">
      <c r="A96" s="41" t="s">
        <v>254</v>
      </c>
      <c r="B96" s="31" t="s">
        <v>145</v>
      </c>
      <c r="C96" s="25"/>
      <c r="D96" s="27"/>
      <c r="E96" s="27"/>
      <c r="F96" s="27"/>
      <c r="G96" s="26"/>
    </row>
    <row r="97" spans="1:7" ht="30">
      <c r="A97" s="41" t="s">
        <v>255</v>
      </c>
      <c r="B97" s="31" t="s">
        <v>84</v>
      </c>
      <c r="C97" s="25" t="s">
        <v>8</v>
      </c>
      <c r="D97" s="27">
        <f>D98*D103</f>
        <v>2000</v>
      </c>
      <c r="E97" s="27">
        <f>E98*E103</f>
        <v>2000</v>
      </c>
      <c r="F97" s="27">
        <f>F98*F103</f>
        <v>2000</v>
      </c>
      <c r="G97" s="26" t="s">
        <v>219</v>
      </c>
    </row>
    <row r="98" spans="1:7" ht="30">
      <c r="A98" s="41" t="s">
        <v>256</v>
      </c>
      <c r="B98" s="31" t="s">
        <v>86</v>
      </c>
      <c r="C98" s="25" t="s">
        <v>8</v>
      </c>
      <c r="D98" s="27">
        <v>200</v>
      </c>
      <c r="E98" s="27">
        <v>200</v>
      </c>
      <c r="F98" s="27">
        <v>200</v>
      </c>
      <c r="G98" s="26" t="s">
        <v>220</v>
      </c>
    </row>
    <row r="99" spans="1:7" ht="30">
      <c r="A99" s="41" t="s">
        <v>257</v>
      </c>
      <c r="B99" s="31" t="s">
        <v>88</v>
      </c>
      <c r="C99" s="25" t="s">
        <v>8</v>
      </c>
      <c r="D99" s="27"/>
      <c r="E99" s="27"/>
      <c r="F99" s="27"/>
      <c r="G99" s="26" t="s">
        <v>70</v>
      </c>
    </row>
    <row r="100" spans="1:7" ht="15">
      <c r="A100" s="41" t="s">
        <v>258</v>
      </c>
      <c r="B100" s="31" t="s">
        <v>47</v>
      </c>
      <c r="C100" s="25" t="s">
        <v>12</v>
      </c>
      <c r="D100" s="29">
        <v>100</v>
      </c>
      <c r="E100" s="29">
        <v>100</v>
      </c>
      <c r="F100" s="29">
        <v>100</v>
      </c>
      <c r="G100" s="26" t="s">
        <v>70</v>
      </c>
    </row>
    <row r="101" spans="1:7" ht="15">
      <c r="A101" s="41" t="s">
        <v>259</v>
      </c>
      <c r="B101" s="31" t="s">
        <v>89</v>
      </c>
      <c r="C101" s="25" t="s">
        <v>12</v>
      </c>
      <c r="D101" s="29">
        <v>100</v>
      </c>
      <c r="E101" s="29">
        <v>100</v>
      </c>
      <c r="F101" s="29">
        <v>100</v>
      </c>
      <c r="G101" s="26" t="s">
        <v>70</v>
      </c>
    </row>
    <row r="102" spans="1:7" ht="15">
      <c r="A102" s="41" t="s">
        <v>260</v>
      </c>
      <c r="B102" s="31" t="s">
        <v>46</v>
      </c>
      <c r="C102" s="25" t="s">
        <v>12</v>
      </c>
      <c r="D102" s="29">
        <v>100</v>
      </c>
      <c r="E102" s="29">
        <v>100</v>
      </c>
      <c r="F102" s="29">
        <v>100</v>
      </c>
      <c r="G102" s="26" t="s">
        <v>70</v>
      </c>
    </row>
    <row r="103" spans="1:7" ht="45">
      <c r="A103" s="41" t="s">
        <v>261</v>
      </c>
      <c r="B103" s="31" t="s">
        <v>90</v>
      </c>
      <c r="C103" s="25" t="s">
        <v>221</v>
      </c>
      <c r="D103" s="27">
        <v>10</v>
      </c>
      <c r="E103" s="27">
        <v>10</v>
      </c>
      <c r="F103" s="27">
        <v>10</v>
      </c>
      <c r="G103" s="26" t="s">
        <v>70</v>
      </c>
    </row>
    <row r="104" spans="1:7" ht="45">
      <c r="A104" s="41" t="s">
        <v>262</v>
      </c>
      <c r="B104" s="31" t="s">
        <v>92</v>
      </c>
      <c r="C104" s="25" t="s">
        <v>8</v>
      </c>
      <c r="D104" s="27" t="s">
        <v>70</v>
      </c>
      <c r="E104" s="27" t="s">
        <v>70</v>
      </c>
      <c r="F104" s="27" t="s">
        <v>70</v>
      </c>
      <c r="G104" s="26" t="s">
        <v>70</v>
      </c>
    </row>
    <row r="105" spans="1:7" ht="30">
      <c r="A105" s="41" t="s">
        <v>263</v>
      </c>
      <c r="B105" s="31" t="s">
        <v>93</v>
      </c>
      <c r="C105" s="25" t="s">
        <v>91</v>
      </c>
      <c r="D105" s="27" t="s">
        <v>70</v>
      </c>
      <c r="E105" s="27" t="s">
        <v>70</v>
      </c>
      <c r="F105" s="27" t="s">
        <v>70</v>
      </c>
      <c r="G105" s="26" t="s">
        <v>70</v>
      </c>
    </row>
    <row r="106" spans="1:7" ht="15.75">
      <c r="A106" s="41" t="s">
        <v>264</v>
      </c>
      <c r="B106" s="36" t="s">
        <v>222</v>
      </c>
      <c r="C106" s="25"/>
      <c r="D106" s="27"/>
      <c r="E106" s="27"/>
      <c r="F106" s="27"/>
      <c r="G106" s="26"/>
    </row>
    <row r="107" spans="1:7" ht="75">
      <c r="A107" s="41" t="s">
        <v>265</v>
      </c>
      <c r="B107" s="32" t="s">
        <v>223</v>
      </c>
      <c r="C107" s="26" t="s">
        <v>70</v>
      </c>
      <c r="D107" s="26" t="s">
        <v>70</v>
      </c>
      <c r="E107" s="26" t="s">
        <v>70</v>
      </c>
      <c r="F107" s="26" t="s">
        <v>70</v>
      </c>
      <c r="G107" s="26" t="s">
        <v>70</v>
      </c>
    </row>
    <row r="108" spans="1:7" ht="30">
      <c r="A108" s="41" t="s">
        <v>266</v>
      </c>
      <c r="B108" s="31" t="s">
        <v>84</v>
      </c>
      <c r="C108" s="25" t="s">
        <v>8</v>
      </c>
      <c r="D108" s="27">
        <f>D109*D114</f>
        <v>514535</v>
      </c>
      <c r="E108" s="27">
        <f>E109*E114</f>
        <v>514535</v>
      </c>
      <c r="F108" s="27">
        <f>F109*F114</f>
        <v>514535</v>
      </c>
      <c r="G108" s="26" t="s">
        <v>219</v>
      </c>
    </row>
    <row r="109" spans="1:7" ht="30">
      <c r="A109" s="41" t="s">
        <v>267</v>
      </c>
      <c r="B109" s="31" t="s">
        <v>86</v>
      </c>
      <c r="C109" s="25" t="s">
        <v>8</v>
      </c>
      <c r="D109" s="27">
        <v>1687</v>
      </c>
      <c r="E109" s="27">
        <v>1687</v>
      </c>
      <c r="F109" s="27">
        <v>1687</v>
      </c>
      <c r="G109" s="26" t="s">
        <v>220</v>
      </c>
    </row>
    <row r="110" spans="1:7" ht="30">
      <c r="A110" s="41" t="s">
        <v>268</v>
      </c>
      <c r="B110" s="31" t="s">
        <v>88</v>
      </c>
      <c r="C110" s="25" t="s">
        <v>8</v>
      </c>
      <c r="D110" s="27"/>
      <c r="E110" s="27"/>
      <c r="F110" s="27"/>
      <c r="G110" s="26" t="s">
        <v>70</v>
      </c>
    </row>
    <row r="111" spans="1:7" ht="15">
      <c r="A111" s="41" t="s">
        <v>269</v>
      </c>
      <c r="B111" s="31" t="s">
        <v>47</v>
      </c>
      <c r="C111" s="25" t="s">
        <v>12</v>
      </c>
      <c r="D111" s="29">
        <v>100</v>
      </c>
      <c r="E111" s="29">
        <v>100</v>
      </c>
      <c r="F111" s="29">
        <v>100</v>
      </c>
      <c r="G111" s="26" t="s">
        <v>70</v>
      </c>
    </row>
    <row r="112" spans="1:7" ht="15">
      <c r="A112" s="41" t="s">
        <v>270</v>
      </c>
      <c r="B112" s="31" t="s">
        <v>89</v>
      </c>
      <c r="C112" s="25" t="s">
        <v>12</v>
      </c>
      <c r="D112" s="29">
        <v>100</v>
      </c>
      <c r="E112" s="29">
        <v>100</v>
      </c>
      <c r="F112" s="29">
        <v>100</v>
      </c>
      <c r="G112" s="26" t="s">
        <v>70</v>
      </c>
    </row>
    <row r="113" spans="1:7" ht="15">
      <c r="A113" s="41" t="s">
        <v>271</v>
      </c>
      <c r="B113" s="31" t="s">
        <v>46</v>
      </c>
      <c r="C113" s="25" t="s">
        <v>12</v>
      </c>
      <c r="D113" s="29">
        <v>100</v>
      </c>
      <c r="E113" s="29">
        <v>100</v>
      </c>
      <c r="F113" s="29">
        <v>100</v>
      </c>
      <c r="G113" s="26" t="s">
        <v>70</v>
      </c>
    </row>
    <row r="114" spans="1:7" ht="45">
      <c r="A114" s="41" t="s">
        <v>272</v>
      </c>
      <c r="B114" s="31" t="s">
        <v>90</v>
      </c>
      <c r="C114" s="41" t="s">
        <v>227</v>
      </c>
      <c r="D114" s="27">
        <v>305</v>
      </c>
      <c r="E114" s="27">
        <v>305</v>
      </c>
      <c r="F114" s="27">
        <v>305</v>
      </c>
      <c r="G114" s="26" t="s">
        <v>70</v>
      </c>
    </row>
    <row r="115" spans="1:7" ht="45">
      <c r="A115" s="41" t="s">
        <v>273</v>
      </c>
      <c r="B115" s="31" t="s">
        <v>92</v>
      </c>
      <c r="C115" s="25" t="s">
        <v>8</v>
      </c>
      <c r="D115" s="27" t="s">
        <v>70</v>
      </c>
      <c r="E115" s="27" t="s">
        <v>70</v>
      </c>
      <c r="F115" s="27" t="s">
        <v>70</v>
      </c>
      <c r="G115" s="26" t="s">
        <v>70</v>
      </c>
    </row>
    <row r="116" spans="1:7" ht="30">
      <c r="A116" s="41" t="s">
        <v>274</v>
      </c>
      <c r="B116" s="31" t="s">
        <v>93</v>
      </c>
      <c r="C116" s="25" t="s">
        <v>91</v>
      </c>
      <c r="D116" s="27" t="s">
        <v>70</v>
      </c>
      <c r="E116" s="27" t="s">
        <v>70</v>
      </c>
      <c r="F116" s="27" t="s">
        <v>70</v>
      </c>
      <c r="G116" s="26" t="s">
        <v>70</v>
      </c>
    </row>
    <row r="117" spans="1:7" s="61" customFormat="1" ht="15.75">
      <c r="A117" s="41" t="s">
        <v>275</v>
      </c>
      <c r="B117" s="36" t="s">
        <v>232</v>
      </c>
      <c r="C117" s="25"/>
      <c r="D117" s="27"/>
      <c r="E117" s="27"/>
      <c r="F117" s="27"/>
      <c r="G117" s="26"/>
    </row>
    <row r="118" spans="1:7" s="61" customFormat="1" ht="15">
      <c r="A118" s="41" t="s">
        <v>276</v>
      </c>
      <c r="B118" s="32" t="s">
        <v>233</v>
      </c>
      <c r="C118" s="26" t="s">
        <v>70</v>
      </c>
      <c r="D118" s="26" t="s">
        <v>70</v>
      </c>
      <c r="E118" s="26" t="s">
        <v>70</v>
      </c>
      <c r="F118" s="26" t="s">
        <v>70</v>
      </c>
      <c r="G118" s="26" t="s">
        <v>70</v>
      </c>
    </row>
    <row r="119" spans="1:7" s="61" customFormat="1" ht="30">
      <c r="A119" s="41" t="s">
        <v>277</v>
      </c>
      <c r="B119" s="31" t="s">
        <v>84</v>
      </c>
      <c r="C119" s="25" t="s">
        <v>8</v>
      </c>
      <c r="D119" s="27">
        <f>D120*D125</f>
        <v>8381940.0000000009</v>
      </c>
      <c r="E119" s="27">
        <f>E120*E125</f>
        <v>8381940.0000000009</v>
      </c>
      <c r="F119" s="27">
        <f>F120*F125</f>
        <v>8381940.0000000009</v>
      </c>
      <c r="G119" s="26" t="s">
        <v>219</v>
      </c>
    </row>
    <row r="120" spans="1:7" s="61" customFormat="1" ht="30">
      <c r="A120" s="41" t="s">
        <v>278</v>
      </c>
      <c r="B120" s="31" t="s">
        <v>86</v>
      </c>
      <c r="C120" s="25" t="s">
        <v>8</v>
      </c>
      <c r="D120" s="27">
        <v>1197.42</v>
      </c>
      <c r="E120" s="27">
        <v>1197.42</v>
      </c>
      <c r="F120" s="27">
        <v>1197.42</v>
      </c>
      <c r="G120" s="26" t="s">
        <v>220</v>
      </c>
    </row>
    <row r="121" spans="1:7" s="61" customFormat="1" ht="30">
      <c r="A121" s="41" t="s">
        <v>279</v>
      </c>
      <c r="B121" s="31" t="s">
        <v>88</v>
      </c>
      <c r="C121" s="25" t="s">
        <v>8</v>
      </c>
      <c r="D121" s="27"/>
      <c r="E121" s="27"/>
      <c r="F121" s="27"/>
      <c r="G121" s="26" t="s">
        <v>70</v>
      </c>
    </row>
    <row r="122" spans="1:7" s="61" customFormat="1" ht="15">
      <c r="A122" s="41" t="s">
        <v>280</v>
      </c>
      <c r="B122" s="31" t="s">
        <v>47</v>
      </c>
      <c r="C122" s="25" t="s">
        <v>12</v>
      </c>
      <c r="D122" s="29">
        <v>100</v>
      </c>
      <c r="E122" s="29">
        <v>100</v>
      </c>
      <c r="F122" s="29">
        <v>100</v>
      </c>
      <c r="G122" s="26" t="s">
        <v>70</v>
      </c>
    </row>
    <row r="123" spans="1:7" s="61" customFormat="1" ht="15">
      <c r="A123" s="41" t="s">
        <v>281</v>
      </c>
      <c r="B123" s="31" t="s">
        <v>89</v>
      </c>
      <c r="C123" s="25" t="s">
        <v>12</v>
      </c>
      <c r="D123" s="29">
        <v>100</v>
      </c>
      <c r="E123" s="29">
        <v>100</v>
      </c>
      <c r="F123" s="29">
        <v>100</v>
      </c>
      <c r="G123" s="26" t="s">
        <v>70</v>
      </c>
    </row>
    <row r="124" spans="1:7" s="61" customFormat="1" ht="15">
      <c r="A124" s="41" t="s">
        <v>282</v>
      </c>
      <c r="B124" s="31" t="s">
        <v>46</v>
      </c>
      <c r="C124" s="25" t="s">
        <v>12</v>
      </c>
      <c r="D124" s="29">
        <v>100</v>
      </c>
      <c r="E124" s="29">
        <v>100</v>
      </c>
      <c r="F124" s="29">
        <v>100</v>
      </c>
      <c r="G124" s="26" t="s">
        <v>70</v>
      </c>
    </row>
    <row r="125" spans="1:7" s="61" customFormat="1" ht="45">
      <c r="A125" s="41" t="s">
        <v>283</v>
      </c>
      <c r="B125" s="31" t="s">
        <v>90</v>
      </c>
      <c r="C125" s="41" t="s">
        <v>251</v>
      </c>
      <c r="D125" s="27">
        <v>7000</v>
      </c>
      <c r="E125" s="27">
        <v>7000</v>
      </c>
      <c r="F125" s="27">
        <v>7000</v>
      </c>
      <c r="G125" s="26" t="s">
        <v>70</v>
      </c>
    </row>
    <row r="126" spans="1:7" s="61" customFormat="1" ht="45">
      <c r="A126" s="41" t="s">
        <v>284</v>
      </c>
      <c r="B126" s="31" t="s">
        <v>92</v>
      </c>
      <c r="C126" s="25" t="s">
        <v>8</v>
      </c>
      <c r="D126" s="27" t="s">
        <v>70</v>
      </c>
      <c r="E126" s="27" t="s">
        <v>70</v>
      </c>
      <c r="F126" s="27" t="s">
        <v>70</v>
      </c>
      <c r="G126" s="26" t="s">
        <v>70</v>
      </c>
    </row>
    <row r="127" spans="1:7" s="61" customFormat="1" ht="30">
      <c r="A127" s="41" t="s">
        <v>285</v>
      </c>
      <c r="B127" s="31" t="s">
        <v>93</v>
      </c>
      <c r="C127" s="25" t="s">
        <v>91</v>
      </c>
      <c r="D127" s="27" t="s">
        <v>70</v>
      </c>
      <c r="E127" s="27" t="s">
        <v>70</v>
      </c>
      <c r="F127" s="27" t="s">
        <v>70</v>
      </c>
      <c r="G127" s="26" t="s">
        <v>70</v>
      </c>
    </row>
    <row r="128" spans="1:7" ht="45">
      <c r="A128" s="41" t="s">
        <v>14</v>
      </c>
      <c r="B128" s="31" t="s">
        <v>94</v>
      </c>
      <c r="C128" s="25" t="s">
        <v>8</v>
      </c>
      <c r="D128" s="27">
        <v>473525</v>
      </c>
      <c r="E128" s="27">
        <v>473525</v>
      </c>
      <c r="F128" s="27">
        <v>473525</v>
      </c>
      <c r="G128" s="26" t="s">
        <v>70</v>
      </c>
    </row>
    <row r="129" spans="1:7" ht="15">
      <c r="A129" s="41" t="s">
        <v>10</v>
      </c>
      <c r="B129" s="31" t="s">
        <v>0</v>
      </c>
      <c r="C129" s="25" t="s">
        <v>12</v>
      </c>
      <c r="D129" s="29">
        <v>100</v>
      </c>
      <c r="E129" s="29">
        <v>100</v>
      </c>
      <c r="F129" s="29">
        <v>100</v>
      </c>
      <c r="G129" s="26" t="s">
        <v>70</v>
      </c>
    </row>
    <row r="130" spans="1:7" ht="15">
      <c r="A130" s="41" t="s">
        <v>11</v>
      </c>
      <c r="B130" s="31" t="s">
        <v>95</v>
      </c>
      <c r="C130" s="25" t="s">
        <v>8</v>
      </c>
      <c r="D130" s="27">
        <f>D6+D128</f>
        <v>9780000</v>
      </c>
      <c r="E130" s="27">
        <f>E6+E128</f>
        <v>9780000</v>
      </c>
      <c r="F130" s="27">
        <f>F6+F128</f>
        <v>9780000</v>
      </c>
      <c r="G130" s="26" t="s">
        <v>96</v>
      </c>
    </row>
    <row r="133" spans="1:7">
      <c r="D133" s="50"/>
    </row>
    <row r="134" spans="1:7">
      <c r="D134" s="50"/>
    </row>
    <row r="135" spans="1:7" ht="15">
      <c r="D135" s="27">
        <f>9780000-D130</f>
        <v>0</v>
      </c>
    </row>
    <row r="136" spans="1:7">
      <c r="D136" s="50"/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70866141732283472" right="0.70866141732283472" top="1.1811023622047245" bottom="0.59055118110236227" header="0.59055118110236227" footer="0.31496062992125984"/>
  <pageSetup paperSize="9" scale="83" firstPageNumber="19" fitToHeight="1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Normal="70" zoomScaleSheetLayoutView="100" zoomScalePageLayoutView="70" workbookViewId="0">
      <selection activeCell="A18" sqref="A1:C18"/>
    </sheetView>
  </sheetViews>
  <sheetFormatPr defaultRowHeight="1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>
      <c r="A1" s="23"/>
    </row>
    <row r="2" spans="1:3" ht="33" customHeight="1">
      <c r="A2" s="110" t="s">
        <v>58</v>
      </c>
      <c r="B2" s="110"/>
      <c r="C2" s="110"/>
    </row>
    <row r="3" spans="1:3" ht="11.45" customHeight="1">
      <c r="A3" s="112" t="s">
        <v>70</v>
      </c>
      <c r="B3" s="112"/>
      <c r="C3" s="112"/>
    </row>
    <row r="4" spans="1:3">
      <c r="A4" s="112" t="s">
        <v>48</v>
      </c>
      <c r="B4" s="112"/>
      <c r="C4" s="112"/>
    </row>
    <row r="5" spans="1:3" ht="36.75" customHeight="1">
      <c r="A5" s="25" t="s">
        <v>6</v>
      </c>
      <c r="B5" s="25" t="s">
        <v>13</v>
      </c>
      <c r="C5" s="25" t="s">
        <v>1</v>
      </c>
    </row>
    <row r="6" spans="1:3" ht="30">
      <c r="A6" s="25" t="s">
        <v>78</v>
      </c>
      <c r="B6" s="26" t="s">
        <v>97</v>
      </c>
      <c r="C6" s="26" t="s">
        <v>98</v>
      </c>
    </row>
    <row r="7" spans="1:3" ht="30">
      <c r="A7" s="25" t="s">
        <v>14</v>
      </c>
      <c r="B7" s="26" t="s">
        <v>97</v>
      </c>
      <c r="C7" s="26" t="s">
        <v>99</v>
      </c>
    </row>
    <row r="8" spans="1:3" ht="30">
      <c r="A8" s="25" t="s">
        <v>10</v>
      </c>
      <c r="B8" s="26" t="s">
        <v>97</v>
      </c>
      <c r="C8" s="26" t="s">
        <v>100</v>
      </c>
    </row>
    <row r="9" spans="1:3">
      <c r="A9" s="112" t="s">
        <v>70</v>
      </c>
      <c r="B9" s="112"/>
      <c r="C9" s="112"/>
    </row>
    <row r="10" spans="1:3" ht="15.75">
      <c r="A10" s="110" t="s">
        <v>101</v>
      </c>
      <c r="B10" s="110"/>
      <c r="C10" s="110"/>
    </row>
    <row r="11" spans="1:3" ht="15.75">
      <c r="A11" s="111" t="s">
        <v>70</v>
      </c>
      <c r="B11" s="111"/>
      <c r="C11" s="111"/>
    </row>
    <row r="12" spans="1:3" ht="30">
      <c r="A12" s="25" t="s">
        <v>6</v>
      </c>
      <c r="B12" s="25" t="s">
        <v>102</v>
      </c>
      <c r="C12" s="25" t="s">
        <v>2</v>
      </c>
    </row>
    <row r="13" spans="1:3" ht="30">
      <c r="A13" s="25" t="s">
        <v>78</v>
      </c>
      <c r="B13" s="26" t="s">
        <v>103</v>
      </c>
      <c r="C13" s="26" t="s">
        <v>104</v>
      </c>
    </row>
    <row r="14" spans="1:3" ht="30">
      <c r="A14" s="25" t="s">
        <v>14</v>
      </c>
      <c r="B14" s="26" t="s">
        <v>105</v>
      </c>
      <c r="C14" s="26" t="s">
        <v>104</v>
      </c>
    </row>
    <row r="15" spans="1:3" ht="30">
      <c r="A15" s="25" t="s">
        <v>10</v>
      </c>
      <c r="B15" s="26" t="s">
        <v>106</v>
      </c>
      <c r="C15" s="26" t="s">
        <v>104</v>
      </c>
    </row>
    <row r="16" spans="1:3" ht="30">
      <c r="A16" s="25" t="s">
        <v>11</v>
      </c>
      <c r="B16" s="26" t="s">
        <v>107</v>
      </c>
      <c r="C16" s="26" t="s">
        <v>104</v>
      </c>
    </row>
    <row r="17" spans="1:3" ht="30">
      <c r="A17" s="25" t="s">
        <v>74</v>
      </c>
      <c r="B17" s="26" t="s">
        <v>108</v>
      </c>
      <c r="C17" s="26" t="s">
        <v>104</v>
      </c>
    </row>
    <row r="18" spans="1:3" ht="100.5" customHeight="1">
      <c r="A18" s="25" t="s">
        <v>79</v>
      </c>
      <c r="B18" s="26" t="s">
        <v>109</v>
      </c>
      <c r="C18" s="26" t="s">
        <v>104</v>
      </c>
    </row>
    <row r="20" spans="1:3" ht="15.75" customHeight="1"/>
    <row r="21" spans="1:3" ht="15.75" customHeight="1"/>
  </sheetData>
  <mergeCells count="6">
    <mergeCell ref="A10:C10"/>
    <mergeCell ref="A11:C11"/>
    <mergeCell ref="A2:C2"/>
    <mergeCell ref="A3:C3"/>
    <mergeCell ref="A4:C4"/>
    <mergeCell ref="A9:C9"/>
  </mergeCells>
  <phoneticPr fontId="0" type="noConversion"/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2018-02-27T06:26:24Z</dcterms:modified>
</cp:coreProperties>
</file>